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390" windowWidth="17520" windowHeight="7650" tabRatio="883" activeTab="5"/>
  </bookViews>
  <sheets>
    <sheet name="1" sheetId="2" r:id="rId1"/>
    <sheet name="2" sheetId="3" r:id="rId2"/>
    <sheet name="3" sheetId="5" r:id="rId3"/>
    <sheet name="4" sheetId="6" r:id="rId4"/>
    <sheet name="5" sheetId="7" r:id="rId5"/>
    <sheet name="7" sheetId="8" r:id="rId6"/>
  </sheets>
  <definedNames>
    <definedName name="_xlnm.Print_Area" localSheetId="1">'2'!$C$2:$I$21</definedName>
    <definedName name="_xlnm.Print_Area" localSheetId="2">'3'!$B$2:$P$19</definedName>
    <definedName name="_xlnm.Print_Area" localSheetId="3">'4'!$B$2:$D$20</definedName>
    <definedName name="_xlnm.Print_Area" localSheetId="4">'5'!$C$2:$P$20</definedName>
    <definedName name="_xlnm.Print_Area" localSheetId="5">'7'!$B$1:$L$19</definedName>
  </definedNames>
  <calcPr calcId="144525"/>
</workbook>
</file>

<file path=xl/calcChain.xml><?xml version="1.0" encoding="utf-8"?>
<calcChain xmlns="http://schemas.openxmlformats.org/spreadsheetml/2006/main">
  <c r="C18" i="8" l="1"/>
  <c r="I28" i="5"/>
  <c r="D8" i="2"/>
  <c r="D9" i="2" s="1"/>
  <c r="C8" i="2"/>
  <c r="D19" i="5" l="1"/>
  <c r="E19" i="5"/>
  <c r="F19" i="5"/>
  <c r="G19" i="5"/>
  <c r="H19" i="5"/>
  <c r="I19" i="5"/>
  <c r="J19" i="5"/>
  <c r="K19" i="5"/>
  <c r="L19" i="5"/>
  <c r="M19" i="5"/>
  <c r="N19" i="5"/>
  <c r="O19" i="5"/>
  <c r="F19" i="7" l="1"/>
  <c r="D19" i="6" l="1"/>
  <c r="P7" i="5" l="1"/>
  <c r="P8" i="5"/>
  <c r="P9" i="5"/>
  <c r="P10" i="5"/>
  <c r="P11" i="5"/>
  <c r="P12" i="5"/>
  <c r="P13" i="5"/>
  <c r="P14" i="5"/>
  <c r="P15" i="5"/>
  <c r="P16" i="5"/>
  <c r="P17" i="5"/>
  <c r="P18" i="5"/>
  <c r="P6" i="5"/>
  <c r="P19" i="5" l="1"/>
  <c r="D18" i="8" l="1"/>
  <c r="C19" i="6"/>
  <c r="E20" i="5"/>
  <c r="F20" i="5"/>
  <c r="G20" i="5"/>
  <c r="H20" i="5"/>
  <c r="I20" i="5"/>
  <c r="J20" i="5"/>
  <c r="K20" i="5"/>
  <c r="L20" i="5"/>
  <c r="M20" i="5"/>
  <c r="N20" i="5"/>
  <c r="O20" i="5"/>
  <c r="P20" i="5"/>
  <c r="D20" i="5"/>
  <c r="I7" i="3"/>
  <c r="I8" i="3"/>
  <c r="I9" i="3"/>
  <c r="I10" i="3"/>
  <c r="I11" i="3"/>
  <c r="I12" i="3"/>
  <c r="I13" i="3"/>
  <c r="I14" i="3"/>
  <c r="I15" i="3"/>
  <c r="I16" i="3"/>
  <c r="I17" i="3"/>
  <c r="I18" i="3"/>
  <c r="I6" i="3"/>
  <c r="F7" i="3"/>
  <c r="F8" i="3"/>
  <c r="F9" i="3"/>
  <c r="F10" i="3"/>
  <c r="F11" i="3"/>
  <c r="F12" i="3"/>
  <c r="F13" i="3"/>
  <c r="F14" i="3"/>
  <c r="F15" i="3"/>
  <c r="F16" i="3"/>
  <c r="F17" i="3"/>
  <c r="F18" i="3"/>
  <c r="F6" i="3"/>
  <c r="E17" i="8" l="1"/>
  <c r="G19" i="3" l="1"/>
  <c r="D19" i="3"/>
  <c r="O19" i="7"/>
  <c r="N19" i="7"/>
  <c r="M19" i="7"/>
  <c r="L19" i="7"/>
  <c r="K19" i="7"/>
  <c r="J19" i="7"/>
  <c r="I19" i="7"/>
  <c r="H19" i="7"/>
  <c r="G19" i="7"/>
  <c r="E19" i="7"/>
  <c r="D19" i="7"/>
  <c r="P18" i="7"/>
  <c r="P17" i="7"/>
  <c r="P16" i="7"/>
  <c r="P15" i="7"/>
  <c r="P14" i="7"/>
  <c r="P13" i="7"/>
  <c r="P12" i="7"/>
  <c r="P11" i="7"/>
  <c r="P10" i="7"/>
  <c r="P9" i="7"/>
  <c r="P8" i="7"/>
  <c r="P7" i="7"/>
  <c r="P6" i="7"/>
  <c r="H19" i="3"/>
  <c r="E19" i="3"/>
  <c r="F19" i="3" l="1"/>
  <c r="I19" i="3"/>
  <c r="E8" i="8"/>
  <c r="E12" i="8"/>
  <c r="E13" i="8"/>
  <c r="E7" i="8"/>
  <c r="E16" i="8"/>
  <c r="E9" i="8"/>
  <c r="E10" i="8"/>
  <c r="E11" i="8"/>
  <c r="P19" i="7"/>
  <c r="E6" i="8" l="1"/>
  <c r="E18" i="8"/>
  <c r="E15" i="8"/>
  <c r="E14" i="8"/>
  <c r="C9" i="2"/>
</calcChain>
</file>

<file path=xl/sharedStrings.xml><?xml version="1.0" encoding="utf-8"?>
<sst xmlns="http://schemas.openxmlformats.org/spreadsheetml/2006/main" count="121" uniqueCount="75">
  <si>
    <t>المنطقة</t>
  </si>
  <si>
    <t>عدد العمليات</t>
  </si>
  <si>
    <t xml:space="preserve"> الرياض</t>
  </si>
  <si>
    <t>الشرقية</t>
  </si>
  <si>
    <t>عسير</t>
  </si>
  <si>
    <t>تبوك</t>
  </si>
  <si>
    <t>حائل</t>
  </si>
  <si>
    <t>الحدود الشمالية</t>
  </si>
  <si>
    <t>جازان</t>
  </si>
  <si>
    <t>نجران</t>
  </si>
  <si>
    <t>الباحة</t>
  </si>
  <si>
    <t>الجوف</t>
  </si>
  <si>
    <t>المجموع</t>
  </si>
  <si>
    <t>العام</t>
  </si>
  <si>
    <t>التغير</t>
  </si>
  <si>
    <t>النسبة</t>
  </si>
  <si>
    <t xml:space="preserve"> عسير </t>
  </si>
  <si>
    <t xml:space="preserve"> القصيم </t>
  </si>
  <si>
    <t xml:space="preserve"> نجران</t>
  </si>
  <si>
    <t xml:space="preserve"> تبوك</t>
  </si>
  <si>
    <t xml:space="preserve"> حائل</t>
  </si>
  <si>
    <t xml:space="preserve"> الجوف</t>
  </si>
  <si>
    <t>الرياض</t>
  </si>
  <si>
    <t>القصيم</t>
  </si>
  <si>
    <t>الاسباب</t>
  </si>
  <si>
    <t>غرق</t>
  </si>
  <si>
    <t>تصادم</t>
  </si>
  <si>
    <t>انهيار</t>
  </si>
  <si>
    <t>احتجاز</t>
  </si>
  <si>
    <t>سقوط</t>
  </si>
  <si>
    <t>حوادث مهنيه</t>
  </si>
  <si>
    <t>البحث عن المفقودين</t>
  </si>
  <si>
    <t>الحوادث الفردية</t>
  </si>
  <si>
    <t>تحت الاجراء</t>
  </si>
  <si>
    <t>عدم وجود حادث</t>
  </si>
  <si>
    <t>مكة المكرمة</t>
  </si>
  <si>
    <t>المدينة المنورة</t>
  </si>
  <si>
    <t>انهيــــــــــار</t>
  </si>
  <si>
    <t xml:space="preserve">  سقوط </t>
  </si>
  <si>
    <t>مهنية</t>
  </si>
  <si>
    <t>البحث عن مفقودين</t>
  </si>
  <si>
    <t>الشهر</t>
  </si>
  <si>
    <t>حوادث مهنية</t>
  </si>
  <si>
    <t>تحت الاجـــراء</t>
  </si>
  <si>
    <t xml:space="preserve"> مكة المكرمة</t>
  </si>
  <si>
    <t xml:space="preserve"> الشرقية</t>
  </si>
  <si>
    <t xml:space="preserve"> الباحة</t>
  </si>
  <si>
    <t>الأسباب</t>
  </si>
  <si>
    <t>الحيوانات</t>
  </si>
  <si>
    <t>حيوانات</t>
  </si>
  <si>
    <t xml:space="preserve"> المجموع</t>
  </si>
  <si>
    <t>حالة حرب</t>
  </si>
  <si>
    <t xml:space="preserve"> المدينة المنورة</t>
  </si>
  <si>
    <t xml:space="preserve">النسبة </t>
  </si>
  <si>
    <t xml:space="preserve"> </t>
  </si>
  <si>
    <t>الخسائر المادية</t>
  </si>
  <si>
    <t>عمليات الإنقاذ حسب الأسباب لعام 2020 موزعة على المناطق</t>
  </si>
  <si>
    <t xml:space="preserve">   عمليات الإنقاذ حسب الأشهر لعام 2020 موزعة على المناطق </t>
  </si>
  <si>
    <t>يناير</t>
  </si>
  <si>
    <t>فبراير</t>
  </si>
  <si>
    <t>مارس</t>
  </si>
  <si>
    <t>أبريل</t>
  </si>
  <si>
    <t>مايو</t>
  </si>
  <si>
    <t>يونيو</t>
  </si>
  <si>
    <t>يوليو</t>
  </si>
  <si>
    <t>أغسطس</t>
  </si>
  <si>
    <t>سبتمبر</t>
  </si>
  <si>
    <t>أكتوبر</t>
  </si>
  <si>
    <t>نوفمبر</t>
  </si>
  <si>
    <t>ديسمبر</t>
  </si>
  <si>
    <t xml:space="preserve">  مقارنة اسباب عمليات الانقاذ ونسبة التغير لعامي 2020/2019</t>
  </si>
  <si>
    <t>مقارنة عمليات الإنقاذ والخسائر المادية ونسبة التغير لعامي 2019 /2020 موزعة على المناطق</t>
  </si>
  <si>
    <t xml:space="preserve">مقارنة عمليات الإنقاذ والخسائر المادية  لعامي 2020/2019 </t>
  </si>
  <si>
    <t xml:space="preserve">الخسائر المادية لعمليات الإنقاذ لعام 2020  موزعة على الأسباب  </t>
  </si>
  <si>
    <t xml:space="preserve">  الخسائر المادية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</si>
</sst>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[$-2000401]0"/>
  </numFmts>
  <fonts count="41" x14ac:knownFonts="1">
    <font>
      <sz val="11"/>
      <color theme="1"/>
      <name val="Arial"/>
      <family val="2"/>
      <charset val="178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  <charset val="178"/>
    </font>
    <font>
      <sz val="11"/>
      <color indexed="9"/>
      <name val="Arial"/>
      <family val="2"/>
      <charset val="178"/>
    </font>
    <font>
      <sz val="11"/>
      <color indexed="20"/>
      <name val="Arial"/>
      <family val="2"/>
      <charset val="178"/>
    </font>
    <font>
      <b/>
      <sz val="11"/>
      <color indexed="52"/>
      <name val="Arial"/>
      <family val="2"/>
      <charset val="178"/>
    </font>
    <font>
      <b/>
      <sz val="11"/>
      <color indexed="9"/>
      <name val="Arial"/>
      <family val="2"/>
      <charset val="178"/>
    </font>
    <font>
      <i/>
      <sz val="11"/>
      <color indexed="23"/>
      <name val="Arial"/>
      <family val="2"/>
      <charset val="178"/>
    </font>
    <font>
      <sz val="11"/>
      <color indexed="17"/>
      <name val="Arial"/>
      <family val="2"/>
      <charset val="178"/>
    </font>
    <font>
      <b/>
      <sz val="15"/>
      <color indexed="56"/>
      <name val="Arial"/>
      <family val="2"/>
      <charset val="178"/>
    </font>
    <font>
      <b/>
      <sz val="13"/>
      <color indexed="56"/>
      <name val="Arial"/>
      <family val="2"/>
      <charset val="178"/>
    </font>
    <font>
      <b/>
      <sz val="11"/>
      <color indexed="56"/>
      <name val="Arial"/>
      <family val="2"/>
      <charset val="178"/>
    </font>
    <font>
      <sz val="11"/>
      <color indexed="62"/>
      <name val="Arial"/>
      <family val="2"/>
      <charset val="178"/>
    </font>
    <font>
      <sz val="11"/>
      <color indexed="52"/>
      <name val="Arial"/>
      <family val="2"/>
      <charset val="178"/>
    </font>
    <font>
      <sz val="11"/>
      <color indexed="60"/>
      <name val="Arial"/>
      <family val="2"/>
      <charset val="178"/>
    </font>
    <font>
      <sz val="10"/>
      <name val="Arial"/>
      <family val="2"/>
    </font>
    <font>
      <b/>
      <sz val="11"/>
      <color indexed="63"/>
      <name val="Arial"/>
      <family val="2"/>
      <charset val="178"/>
    </font>
    <font>
      <b/>
      <sz val="18"/>
      <color indexed="56"/>
      <name val="Times New Roman"/>
      <family val="2"/>
      <charset val="178"/>
    </font>
    <font>
      <b/>
      <sz val="11"/>
      <color indexed="8"/>
      <name val="Arial"/>
      <family val="2"/>
      <charset val="178"/>
    </font>
    <font>
      <sz val="11"/>
      <color indexed="10"/>
      <name val="Arial"/>
      <family val="2"/>
      <charset val="178"/>
    </font>
    <font>
      <b/>
      <sz val="26"/>
      <name val="Andalus"/>
      <family val="1"/>
    </font>
    <font>
      <b/>
      <sz val="16"/>
      <name val="Andalus"/>
      <family val="1"/>
    </font>
    <font>
      <b/>
      <sz val="10"/>
      <name val="Arial"/>
      <family val="2"/>
      <charset val="178"/>
    </font>
    <font>
      <b/>
      <sz val="14"/>
      <name val="Arial"/>
      <family val="2"/>
      <charset val="178"/>
    </font>
    <font>
      <b/>
      <sz val="10"/>
      <color indexed="8"/>
      <name val="Arial"/>
      <family val="2"/>
      <charset val="178"/>
    </font>
    <font>
      <b/>
      <sz val="12"/>
      <color indexed="8"/>
      <name val="Arial"/>
      <family val="2"/>
      <charset val="178"/>
    </font>
    <font>
      <b/>
      <sz val="14"/>
      <color indexed="8"/>
      <name val="Arial"/>
      <family val="2"/>
    </font>
    <font>
      <b/>
      <sz val="20"/>
      <name val="Arial"/>
      <family val="2"/>
    </font>
    <font>
      <b/>
      <sz val="20"/>
      <name val="Arial"/>
      <family val="2"/>
      <charset val="178"/>
    </font>
    <font>
      <b/>
      <sz val="12"/>
      <name val="Arial"/>
      <family val="2"/>
      <charset val="178"/>
    </font>
    <font>
      <b/>
      <sz val="14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13"/>
      <name val="Arial"/>
      <family val="2"/>
    </font>
    <font>
      <sz val="11"/>
      <color theme="1"/>
      <name val="Arial"/>
      <family val="2"/>
      <charset val="178"/>
      <scheme val="minor"/>
    </font>
    <font>
      <b/>
      <sz val="12"/>
      <color indexed="8"/>
      <name val="Arial"/>
      <family val="2"/>
    </font>
    <font>
      <b/>
      <sz val="11"/>
      <name val="Arial"/>
      <family val="2"/>
    </font>
    <font>
      <b/>
      <sz val="11"/>
      <name val="Arial"/>
      <family val="2"/>
      <charset val="178"/>
    </font>
  </fonts>
  <fills count="4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5117038483843"/>
        <bgColor indexed="15"/>
      </patternFill>
    </fill>
    <fill>
      <patternFill patternType="solid">
        <fgColor theme="8" tint="0.79995117038483843"/>
        <bgColor indexed="2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E3E3F5"/>
        <bgColor indexed="15"/>
      </patternFill>
    </fill>
    <fill>
      <patternFill patternType="solid">
        <fgColor rgb="FFE3E3F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DD"/>
        <bgColor indexed="64"/>
      </patternFill>
    </fill>
    <fill>
      <patternFill patternType="solid">
        <fgColor rgb="FFFFFFB3"/>
        <bgColor indexed="64"/>
      </patternFill>
    </fill>
    <fill>
      <patternFill patternType="solid">
        <fgColor rgb="FFFFFFDD"/>
        <bgColor indexed="22"/>
      </patternFill>
    </fill>
    <fill>
      <patternFill patternType="solid">
        <fgColor rgb="FFE7E4D5"/>
        <bgColor indexed="64"/>
      </patternFill>
    </fill>
    <fill>
      <patternFill patternType="solid">
        <fgColor rgb="FFF3F2E9"/>
        <bgColor indexed="64"/>
      </patternFill>
    </fill>
    <fill>
      <patternFill patternType="lightTrellis">
        <fgColor indexed="9"/>
        <bgColor rgb="FFFFFFDD"/>
      </patternFill>
    </fill>
    <fill>
      <patternFill patternType="solid">
        <fgColor theme="0"/>
        <bgColor indexed="15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theme="4" tint="0.79998168889431442"/>
        <bgColor indexed="22"/>
      </patternFill>
    </fill>
    <fill>
      <patternFill patternType="solid">
        <fgColor theme="4" tint="0.79998168889431442"/>
        <bgColor indexed="9"/>
      </patternFill>
    </fill>
    <fill>
      <patternFill patternType="solid">
        <fgColor theme="0"/>
        <bgColor indexed="22"/>
      </patternFill>
    </fill>
    <fill>
      <patternFill patternType="lightTrellis">
        <fgColor indexed="9"/>
        <bgColor theme="0"/>
      </patternFill>
    </fill>
    <fill>
      <patternFill patternType="solid">
        <fgColor rgb="FFFFFFDD"/>
        <bgColor indexed="9"/>
      </patternFill>
    </fill>
  </fills>
  <borders count="23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</borders>
  <cellStyleXfs count="48">
    <xf numFmtId="0" fontId="0" fillId="0" borderId="0"/>
    <xf numFmtId="0" fontId="1" fillId="0" borderId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9" borderId="0" applyNumberFormat="0" applyBorder="0" applyAlignment="0" applyProtection="0"/>
    <xf numFmtId="0" fontId="3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20" borderId="0" applyNumberFormat="0" applyBorder="0" applyAlignment="0" applyProtection="0"/>
    <xf numFmtId="0" fontId="5" fillId="4" borderId="0" applyNumberFormat="0" applyBorder="0" applyAlignment="0" applyProtection="0"/>
    <xf numFmtId="0" fontId="6" fillId="21" borderId="2" applyNumberFormat="0" applyAlignment="0" applyProtection="0"/>
    <xf numFmtId="0" fontId="7" fillId="22" borderId="3" applyNumberFormat="0" applyAlignment="0" applyProtection="0"/>
    <xf numFmtId="0" fontId="8" fillId="0" borderId="0" applyNumberFormat="0" applyFill="0" applyBorder="0" applyAlignment="0" applyProtection="0"/>
    <xf numFmtId="0" fontId="9" fillId="5" borderId="0" applyNumberFormat="0" applyBorder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2" fillId="0" borderId="6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2" applyNumberFormat="0" applyAlignment="0" applyProtection="0"/>
    <xf numFmtId="0" fontId="14" fillId="0" borderId="7" applyNumberFormat="0" applyFill="0" applyAlignment="0" applyProtection="0"/>
    <xf numFmtId="0" fontId="15" fillId="23" borderId="0" applyNumberFormat="0" applyBorder="0" applyAlignment="0" applyProtection="0"/>
    <xf numFmtId="0" fontId="16" fillId="0" borderId="0"/>
    <xf numFmtId="0" fontId="1" fillId="0" borderId="0"/>
    <xf numFmtId="0" fontId="3" fillId="24" borderId="8" applyNumberFormat="0" applyFont="0" applyAlignment="0" applyProtection="0"/>
    <xf numFmtId="0" fontId="17" fillId="21" borderId="9" applyNumberFormat="0" applyAlignment="0" applyProtection="0"/>
    <xf numFmtId="0" fontId="18" fillId="0" borderId="0" applyNumberFormat="0" applyFill="0" applyBorder="0" applyAlignment="0" applyProtection="0"/>
    <xf numFmtId="0" fontId="19" fillId="0" borderId="10" applyNumberFormat="0" applyFill="0" applyAlignment="0" applyProtection="0"/>
    <xf numFmtId="0" fontId="20" fillId="0" borderId="0" applyNumberFormat="0" applyFill="0" applyBorder="0" applyAlignment="0" applyProtection="0"/>
    <xf numFmtId="0" fontId="3" fillId="0" borderId="0"/>
    <xf numFmtId="0" fontId="1" fillId="0" borderId="0"/>
    <xf numFmtId="9" fontId="37" fillId="0" borderId="0" applyFont="0" applyFill="0" applyBorder="0" applyAlignment="0" applyProtection="0"/>
  </cellStyleXfs>
  <cellXfs count="97">
    <xf numFmtId="0" fontId="0" fillId="0" borderId="0" xfId="0"/>
    <xf numFmtId="0" fontId="1" fillId="0" borderId="0" xfId="39"/>
    <xf numFmtId="0" fontId="23" fillId="0" borderId="0" xfId="39" applyFont="1"/>
    <xf numFmtId="0" fontId="25" fillId="0" borderId="0" xfId="39" applyFont="1" applyAlignment="1">
      <alignment readingOrder="2"/>
    </xf>
    <xf numFmtId="0" fontId="2" fillId="0" borderId="0" xfId="39" applyFont="1" applyAlignment="1">
      <alignment readingOrder="2"/>
    </xf>
    <xf numFmtId="0" fontId="16" fillId="0" borderId="0" xfId="38"/>
    <xf numFmtId="0" fontId="29" fillId="0" borderId="0" xfId="38" applyFont="1" applyAlignment="1">
      <alignment horizontal="center" vertical="center"/>
    </xf>
    <xf numFmtId="0" fontId="30" fillId="0" borderId="0" xfId="38" applyFont="1"/>
    <xf numFmtId="0" fontId="33" fillId="0" borderId="0" xfId="38" applyFont="1"/>
    <xf numFmtId="0" fontId="3" fillId="0" borderId="0" xfId="45"/>
    <xf numFmtId="0" fontId="1" fillId="0" borderId="0" xfId="39" applyAlignment="1"/>
    <xf numFmtId="0" fontId="1" fillId="0" borderId="0" xfId="39" applyAlignment="1">
      <alignment vertical="center"/>
    </xf>
    <xf numFmtId="0" fontId="21" fillId="0" borderId="0" xfId="39" applyFont="1" applyFill="1" applyBorder="1" applyAlignment="1">
      <alignment horizontal="center" vertical="center"/>
    </xf>
    <xf numFmtId="0" fontId="22" fillId="0" borderId="0" xfId="39" applyFont="1" applyFill="1" applyBorder="1" applyAlignment="1">
      <alignment horizontal="center" vertical="center"/>
    </xf>
    <xf numFmtId="0" fontId="24" fillId="30" borderId="1" xfId="39" applyFont="1" applyFill="1" applyBorder="1" applyAlignment="1">
      <alignment horizontal="center" vertical="center" readingOrder="1"/>
    </xf>
    <xf numFmtId="3" fontId="24" fillId="31" borderId="1" xfId="39" applyNumberFormat="1" applyFont="1" applyFill="1" applyBorder="1" applyAlignment="1">
      <alignment horizontal="center" vertical="center" readingOrder="1"/>
    </xf>
    <xf numFmtId="0" fontId="26" fillId="0" borderId="18" xfId="39" applyFont="1" applyFill="1" applyBorder="1" applyAlignment="1">
      <alignment horizontal="center" vertical="center"/>
    </xf>
    <xf numFmtId="0" fontId="26" fillId="31" borderId="18" xfId="39" applyFont="1" applyFill="1" applyBorder="1" applyAlignment="1">
      <alignment horizontal="center" vertical="center"/>
    </xf>
    <xf numFmtId="0" fontId="26" fillId="32" borderId="18" xfId="39" applyFont="1" applyFill="1" applyBorder="1" applyAlignment="1">
      <alignment horizontal="center" vertical="center"/>
    </xf>
    <xf numFmtId="3" fontId="38" fillId="0" borderId="18" xfId="39" applyNumberFormat="1" applyFont="1" applyFill="1" applyBorder="1" applyAlignment="1">
      <alignment horizontal="center" vertical="center"/>
    </xf>
    <xf numFmtId="3" fontId="38" fillId="0" borderId="18" xfId="47" applyNumberFormat="1" applyFont="1" applyFill="1" applyBorder="1" applyAlignment="1">
      <alignment horizontal="center" vertical="center"/>
    </xf>
    <xf numFmtId="3" fontId="38" fillId="32" borderId="18" xfId="39" applyNumberFormat="1" applyFont="1" applyFill="1" applyBorder="1" applyAlignment="1">
      <alignment horizontal="center" vertical="center"/>
    </xf>
    <xf numFmtId="3" fontId="38" fillId="32" borderId="18" xfId="47" applyNumberFormat="1" applyFont="1" applyFill="1" applyBorder="1" applyAlignment="1">
      <alignment horizontal="center" vertical="center"/>
    </xf>
    <xf numFmtId="164" fontId="39" fillId="0" borderId="1" xfId="47" applyNumberFormat="1" applyFont="1" applyFill="1" applyBorder="1" applyAlignment="1">
      <alignment horizontal="center" vertical="center"/>
    </xf>
    <xf numFmtId="3" fontId="33" fillId="34" borderId="1" xfId="38" applyNumberFormat="1" applyFont="1" applyFill="1" applyBorder="1" applyAlignment="1">
      <alignment horizontal="center" vertical="center"/>
    </xf>
    <xf numFmtId="0" fontId="30" fillId="0" borderId="1" xfId="1" applyFont="1" applyFill="1" applyBorder="1" applyAlignment="1">
      <alignment horizontal="center" vertical="center"/>
    </xf>
    <xf numFmtId="3" fontId="40" fillId="0" borderId="1" xfId="1" applyNumberFormat="1" applyFont="1" applyFill="1" applyBorder="1" applyAlignment="1">
      <alignment horizontal="center" vertical="center"/>
    </xf>
    <xf numFmtId="0" fontId="30" fillId="37" borderId="1" xfId="38" applyFont="1" applyFill="1" applyBorder="1" applyAlignment="1">
      <alignment horizontal="center" vertical="center"/>
    </xf>
    <xf numFmtId="0" fontId="30" fillId="34" borderId="1" xfId="1" applyFont="1" applyFill="1" applyBorder="1" applyAlignment="1">
      <alignment horizontal="center" vertical="center"/>
    </xf>
    <xf numFmtId="3" fontId="40" fillId="34" borderId="1" xfId="1" applyNumberFormat="1" applyFont="1" applyFill="1" applyBorder="1" applyAlignment="1">
      <alignment horizontal="center" vertical="center"/>
    </xf>
    <xf numFmtId="0" fontId="34" fillId="39" borderId="1" xfId="39" applyFont="1" applyFill="1" applyBorder="1" applyAlignment="1">
      <alignment horizontal="center" vertical="center" wrapText="1" readingOrder="1"/>
    </xf>
    <xf numFmtId="0" fontId="31" fillId="0" borderId="0" xfId="39" applyFont="1" applyFill="1" applyBorder="1" applyAlignment="1">
      <alignment vertical="center"/>
    </xf>
    <xf numFmtId="0" fontId="33" fillId="0" borderId="22" xfId="1" applyFont="1" applyBorder="1" applyAlignment="1"/>
    <xf numFmtId="3" fontId="39" fillId="0" borderId="1" xfId="38" applyNumberFormat="1" applyFont="1" applyFill="1" applyBorder="1" applyAlignment="1">
      <alignment horizontal="center" vertical="center"/>
    </xf>
    <xf numFmtId="3" fontId="39" fillId="34" borderId="1" xfId="38" applyNumberFormat="1" applyFont="1" applyFill="1" applyBorder="1" applyAlignment="1">
      <alignment horizontal="center" vertical="center"/>
    </xf>
    <xf numFmtId="3" fontId="16" fillId="0" borderId="0" xfId="38" applyNumberFormat="1"/>
    <xf numFmtId="165" fontId="1" fillId="0" borderId="0" xfId="39" applyNumberFormat="1"/>
    <xf numFmtId="0" fontId="1" fillId="0" borderId="0" xfId="38" applyFont="1"/>
    <xf numFmtId="0" fontId="24" fillId="40" borderId="1" xfId="39" applyFont="1" applyFill="1" applyBorder="1" applyAlignment="1">
      <alignment horizontal="center" vertical="center" readingOrder="1"/>
    </xf>
    <xf numFmtId="3" fontId="24" fillId="41" borderId="1" xfId="39" applyNumberFormat="1" applyFont="1" applyFill="1" applyBorder="1" applyAlignment="1">
      <alignment horizontal="center" vertical="center" readingOrder="1"/>
    </xf>
    <xf numFmtId="9" fontId="24" fillId="41" borderId="1" xfId="39" applyNumberFormat="1" applyFont="1" applyFill="1" applyBorder="1" applyAlignment="1">
      <alignment horizontal="center" vertical="center" readingOrder="1"/>
    </xf>
    <xf numFmtId="3" fontId="1" fillId="0" borderId="0" xfId="39" applyNumberFormat="1"/>
    <xf numFmtId="0" fontId="31" fillId="45" borderId="1" xfId="1" applyFont="1" applyFill="1" applyBorder="1" applyAlignment="1">
      <alignment horizontal="center" vertical="center"/>
    </xf>
    <xf numFmtId="3" fontId="33" fillId="41" borderId="1" xfId="38" applyNumberFormat="1" applyFont="1" applyFill="1" applyBorder="1" applyAlignment="1">
      <alignment horizontal="center" vertical="center"/>
    </xf>
    <xf numFmtId="3" fontId="33" fillId="45" borderId="1" xfId="1" applyNumberFormat="1" applyFont="1" applyFill="1" applyBorder="1" applyAlignment="1">
      <alignment horizontal="center" vertical="center"/>
    </xf>
    <xf numFmtId="0" fontId="31" fillId="36" borderId="1" xfId="1" applyFont="1" applyFill="1" applyBorder="1" applyAlignment="1">
      <alignment horizontal="center" vertical="center"/>
    </xf>
    <xf numFmtId="0" fontId="34" fillId="46" borderId="1" xfId="39" applyFont="1" applyFill="1" applyBorder="1" applyAlignment="1">
      <alignment horizontal="center" vertical="center" wrapText="1" readingOrder="1"/>
    </xf>
    <xf numFmtId="3" fontId="34" fillId="42" borderId="1" xfId="39" applyNumberFormat="1" applyFont="1" applyFill="1" applyBorder="1" applyAlignment="1">
      <alignment horizontal="center" vertical="center" readingOrder="1"/>
    </xf>
    <xf numFmtId="3" fontId="34" fillId="41" borderId="1" xfId="39" applyNumberFormat="1" applyFont="1" applyFill="1" applyBorder="1" applyAlignment="1">
      <alignment horizontal="center" vertical="center" readingOrder="1"/>
    </xf>
    <xf numFmtId="0" fontId="35" fillId="46" borderId="1" xfId="39" applyFont="1" applyFill="1" applyBorder="1" applyAlignment="1">
      <alignment horizontal="center" vertical="center" wrapText="1" readingOrder="1"/>
    </xf>
    <xf numFmtId="3" fontId="34" fillId="47" borderId="1" xfId="39" applyNumberFormat="1" applyFont="1" applyFill="1" applyBorder="1" applyAlignment="1">
      <alignment horizontal="center" vertical="center" readingOrder="1"/>
    </xf>
    <xf numFmtId="3" fontId="34" fillId="34" borderId="1" xfId="39" applyNumberFormat="1" applyFont="1" applyFill="1" applyBorder="1" applyAlignment="1">
      <alignment horizontal="center" vertical="center" readingOrder="1"/>
    </xf>
    <xf numFmtId="3" fontId="39" fillId="41" borderId="1" xfId="38" applyNumberFormat="1" applyFont="1" applyFill="1" applyBorder="1" applyAlignment="1">
      <alignment horizontal="center" vertical="center"/>
    </xf>
    <xf numFmtId="0" fontId="24" fillId="27" borderId="1" xfId="39" applyFont="1" applyFill="1" applyBorder="1" applyAlignment="1">
      <alignment horizontal="center" vertical="center" readingOrder="2"/>
    </xf>
    <xf numFmtId="0" fontId="23" fillId="27" borderId="1" xfId="39" applyFont="1" applyFill="1" applyBorder="1" applyAlignment="1">
      <alignment readingOrder="2"/>
    </xf>
    <xf numFmtId="0" fontId="24" fillId="28" borderId="1" xfId="39" applyFont="1" applyFill="1" applyBorder="1" applyAlignment="1">
      <alignment horizontal="center" vertical="center" readingOrder="2"/>
    </xf>
    <xf numFmtId="0" fontId="23" fillId="29" borderId="1" xfId="39" applyFont="1" applyFill="1" applyBorder="1" applyAlignment="1">
      <alignment readingOrder="2"/>
    </xf>
    <xf numFmtId="0" fontId="24" fillId="28" borderId="1" xfId="39" applyFont="1" applyFill="1" applyBorder="1" applyAlignment="1">
      <alignment horizontal="center" vertical="center" wrapText="1" readingOrder="2"/>
    </xf>
    <xf numFmtId="0" fontId="28" fillId="26" borderId="15" xfId="39" applyFont="1" applyFill="1" applyBorder="1" applyAlignment="1">
      <alignment horizontal="center" vertical="center" readingOrder="2"/>
    </xf>
    <xf numFmtId="0" fontId="28" fillId="26" borderId="21" xfId="39" applyFont="1" applyFill="1" applyBorder="1" applyAlignment="1">
      <alignment horizontal="center" vertical="center" readingOrder="2"/>
    </xf>
    <xf numFmtId="0" fontId="28" fillId="26" borderId="16" xfId="39" applyFont="1" applyFill="1" applyBorder="1" applyAlignment="1">
      <alignment horizontal="center" vertical="center" readingOrder="2"/>
    </xf>
    <xf numFmtId="0" fontId="36" fillId="0" borderId="0" xfId="46" applyFont="1" applyAlignment="1">
      <alignment horizontal="right" vertical="center"/>
    </xf>
    <xf numFmtId="0" fontId="27" fillId="2" borderId="11" xfId="39" applyFont="1" applyFill="1" applyBorder="1" applyAlignment="1">
      <alignment horizontal="center" vertical="center" readingOrder="2"/>
    </xf>
    <xf numFmtId="0" fontId="27" fillId="2" borderId="12" xfId="39" applyFont="1" applyFill="1" applyBorder="1" applyAlignment="1">
      <alignment horizontal="center" vertical="center" readingOrder="2"/>
    </xf>
    <xf numFmtId="0" fontId="27" fillId="2" borderId="13" xfId="39" applyFont="1" applyFill="1" applyBorder="1" applyAlignment="1">
      <alignment horizontal="center" vertical="center" readingOrder="2"/>
    </xf>
    <xf numFmtId="0" fontId="26" fillId="31" borderId="14" xfId="39" applyFont="1" applyFill="1" applyBorder="1" applyAlignment="1">
      <alignment horizontal="center" vertical="center"/>
    </xf>
    <xf numFmtId="0" fontId="26" fillId="31" borderId="17" xfId="39" applyFont="1" applyFill="1" applyBorder="1" applyAlignment="1">
      <alignment horizontal="center" vertical="center"/>
    </xf>
    <xf numFmtId="0" fontId="26" fillId="31" borderId="15" xfId="39" applyFont="1" applyFill="1" applyBorder="1" applyAlignment="1">
      <alignment horizontal="center" vertical="center"/>
    </xf>
    <xf numFmtId="0" fontId="26" fillId="31" borderId="16" xfId="39" applyFont="1" applyFill="1" applyBorder="1" applyAlignment="1">
      <alignment horizontal="center" vertical="center"/>
    </xf>
    <xf numFmtId="0" fontId="32" fillId="35" borderId="11" xfId="38" applyFont="1" applyFill="1" applyBorder="1" applyAlignment="1">
      <alignment horizontal="center" vertical="center"/>
    </xf>
    <xf numFmtId="0" fontId="32" fillId="35" borderId="12" xfId="38" applyFont="1" applyFill="1" applyBorder="1" applyAlignment="1">
      <alignment horizontal="center" vertical="center"/>
    </xf>
    <xf numFmtId="0" fontId="32" fillId="35" borderId="13" xfId="38" applyFont="1" applyFill="1" applyBorder="1" applyAlignment="1">
      <alignment horizontal="center" vertical="center"/>
    </xf>
    <xf numFmtId="0" fontId="33" fillId="33" borderId="1" xfId="1" applyFont="1" applyFill="1" applyBorder="1" applyAlignment="1">
      <alignment horizontal="center" vertical="center" shrinkToFit="1"/>
    </xf>
    <xf numFmtId="0" fontId="33" fillId="33" borderId="1" xfId="1" applyFont="1" applyFill="1" applyBorder="1" applyAlignment="1">
      <alignment horizontal="center" vertical="center" wrapText="1" shrinkToFit="1"/>
    </xf>
    <xf numFmtId="0" fontId="33" fillId="34" borderId="1" xfId="1" applyFont="1" applyFill="1" applyBorder="1" applyAlignment="1">
      <alignment horizontal="center" vertical="center"/>
    </xf>
    <xf numFmtId="0" fontId="38" fillId="33" borderId="1" xfId="1" applyFont="1" applyFill="1" applyBorder="1" applyAlignment="1">
      <alignment horizontal="center" vertical="center"/>
    </xf>
    <xf numFmtId="0" fontId="33" fillId="0" borderId="1" xfId="1" applyFont="1" applyFill="1" applyBorder="1" applyAlignment="1">
      <alignment horizontal="center" vertical="center"/>
    </xf>
    <xf numFmtId="0" fontId="33" fillId="33" borderId="1" xfId="1" applyFont="1" applyFill="1" applyBorder="1" applyAlignment="1">
      <alignment horizontal="center" vertical="center"/>
    </xf>
    <xf numFmtId="164" fontId="38" fillId="0" borderId="1" xfId="47" applyNumberFormat="1" applyFont="1" applyFill="1" applyBorder="1" applyAlignment="1">
      <alignment horizontal="center" vertical="center"/>
    </xf>
    <xf numFmtId="0" fontId="38" fillId="34" borderId="1" xfId="1" applyFont="1" applyFill="1" applyBorder="1" applyAlignment="1">
      <alignment horizontal="center" vertical="center"/>
    </xf>
    <xf numFmtId="0" fontId="31" fillId="2" borderId="11" xfId="38" applyFont="1" applyFill="1" applyBorder="1" applyAlignment="1">
      <alignment horizontal="center"/>
    </xf>
    <xf numFmtId="0" fontId="31" fillId="2" borderId="12" xfId="38" applyFont="1" applyFill="1" applyBorder="1" applyAlignment="1">
      <alignment horizontal="center"/>
    </xf>
    <xf numFmtId="0" fontId="31" fillId="2" borderId="13" xfId="38" applyFont="1" applyFill="1" applyBorder="1" applyAlignment="1">
      <alignment horizontal="center"/>
    </xf>
    <xf numFmtId="0" fontId="30" fillId="0" borderId="0" xfId="38" applyFont="1" applyBorder="1" applyAlignment="1"/>
    <xf numFmtId="0" fontId="24" fillId="43" borderId="1" xfId="1" applyFont="1" applyFill="1" applyBorder="1" applyAlignment="1">
      <alignment horizontal="center" vertical="center"/>
    </xf>
    <xf numFmtId="0" fontId="24" fillId="44" borderId="1" xfId="1" applyFont="1" applyFill="1" applyBorder="1" applyAlignment="1">
      <alignment horizontal="center" vertical="center"/>
    </xf>
    <xf numFmtId="0" fontId="24" fillId="43" borderId="1" xfId="1" applyFont="1" applyFill="1" applyBorder="1" applyAlignment="1">
      <alignment horizontal="center" vertical="center" wrapText="1"/>
    </xf>
    <xf numFmtId="0" fontId="30" fillId="37" borderId="1" xfId="38" applyFont="1" applyFill="1" applyBorder="1" applyAlignment="1">
      <alignment horizontal="center" vertical="center"/>
    </xf>
    <xf numFmtId="0" fontId="32" fillId="25" borderId="11" xfId="38" applyFont="1" applyFill="1" applyBorder="1" applyAlignment="1">
      <alignment horizontal="center"/>
    </xf>
    <xf numFmtId="0" fontId="32" fillId="25" borderId="12" xfId="38" applyFont="1" applyFill="1" applyBorder="1" applyAlignment="1">
      <alignment horizontal="center"/>
    </xf>
    <xf numFmtId="0" fontId="32" fillId="25" borderId="13" xfId="38" applyFont="1" applyFill="1" applyBorder="1" applyAlignment="1">
      <alignment horizontal="center"/>
    </xf>
    <xf numFmtId="0" fontId="31" fillId="2" borderId="15" xfId="39" applyFont="1" applyFill="1" applyBorder="1" applyAlignment="1">
      <alignment horizontal="center" vertical="center"/>
    </xf>
    <xf numFmtId="0" fontId="31" fillId="2" borderId="21" xfId="39" applyFont="1" applyFill="1" applyBorder="1" applyAlignment="1">
      <alignment horizontal="center" vertical="center"/>
    </xf>
    <xf numFmtId="0" fontId="31" fillId="2" borderId="16" xfId="39" applyFont="1" applyFill="1" applyBorder="1" applyAlignment="1">
      <alignment horizontal="center" vertical="center"/>
    </xf>
    <xf numFmtId="0" fontId="34" fillId="38" borderId="19" xfId="39" applyFont="1" applyFill="1" applyBorder="1" applyAlignment="1">
      <alignment horizontal="center" vertical="center" wrapText="1" readingOrder="1"/>
    </xf>
    <xf numFmtId="0" fontId="34" fillId="38" borderId="20" xfId="39" applyFont="1" applyFill="1" applyBorder="1" applyAlignment="1">
      <alignment horizontal="center" vertical="center" wrapText="1" readingOrder="1"/>
    </xf>
    <xf numFmtId="0" fontId="34" fillId="38" borderId="1" xfId="39" applyFont="1" applyFill="1" applyBorder="1" applyAlignment="1">
      <alignment horizontal="center" vertical="center" readingOrder="1"/>
    </xf>
  </cellXfs>
  <cellStyles count="48">
    <cellStyle name="20% - Accent1" xfId="2"/>
    <cellStyle name="20% - Accent2" xfId="3"/>
    <cellStyle name="20% - Accent3" xfId="4"/>
    <cellStyle name="20% - Accent4" xfId="5"/>
    <cellStyle name="20% - Accent5" xfId="6"/>
    <cellStyle name="20% - Accent6" xfId="7"/>
    <cellStyle name="40% - Accent1" xfId="8"/>
    <cellStyle name="40% - Accent2" xfId="9"/>
    <cellStyle name="40% - Accent3" xfId="10"/>
    <cellStyle name="40% - Accent4" xfId="11"/>
    <cellStyle name="40% - Accent5" xfId="12"/>
    <cellStyle name="40% - Accent6" xfId="13"/>
    <cellStyle name="60% - Accent1" xfId="14"/>
    <cellStyle name="60% - Accent2" xfId="15"/>
    <cellStyle name="60% - Accent3" xfId="16"/>
    <cellStyle name="60% - Accent4" xfId="17"/>
    <cellStyle name="60% - Accent5" xfId="18"/>
    <cellStyle name="60% - Accent6" xfId="19"/>
    <cellStyle name="Accent1" xfId="20"/>
    <cellStyle name="Accent2" xfId="21"/>
    <cellStyle name="Accent3" xfId="22"/>
    <cellStyle name="Accent4" xfId="23"/>
    <cellStyle name="Accent5" xfId="24"/>
    <cellStyle name="Accent6" xfId="25"/>
    <cellStyle name="Bad" xfId="26"/>
    <cellStyle name="Calculation" xfId="27"/>
    <cellStyle name="Check Cell" xfId="28"/>
    <cellStyle name="Explanatory Text" xfId="29"/>
    <cellStyle name="Good" xfId="30"/>
    <cellStyle name="Heading 1" xfId="31"/>
    <cellStyle name="Heading 2" xfId="32"/>
    <cellStyle name="Heading 3" xfId="33"/>
    <cellStyle name="Heading 4" xfId="34"/>
    <cellStyle name="Input" xfId="35"/>
    <cellStyle name="Linked Cell" xfId="36"/>
    <cellStyle name="Neutral" xfId="37"/>
    <cellStyle name="Normal" xfId="0" builtinId="0"/>
    <cellStyle name="Normal 2" xfId="1"/>
    <cellStyle name="Normal 2 2" xfId="38"/>
    <cellStyle name="Normal 3" xfId="39"/>
    <cellStyle name="Normal 3 2" xfId="46"/>
    <cellStyle name="Normal 4" xfId="45"/>
    <cellStyle name="Note" xfId="40"/>
    <cellStyle name="Output" xfId="41"/>
    <cellStyle name="Percent" xfId="47" builtinId="5"/>
    <cellStyle name="Title" xfId="42"/>
    <cellStyle name="Total" xfId="43"/>
    <cellStyle name="Warning Text" xfId="44"/>
  </cellStyles>
  <dxfs count="0"/>
  <tableStyles count="0" defaultTableStyle="TableStyleMedium9" defaultPivotStyle="PivotStyleLight16"/>
  <colors>
    <mruColors>
      <color rgb="FFFFFFDD"/>
      <color rgb="FFFFFFDC"/>
      <color rgb="FFCCFFFF"/>
      <color rgb="FFF3F2E9"/>
      <color rgb="FFFFFFFF"/>
      <color rgb="FFEAE8DA"/>
      <color rgb="FFE1E8F5"/>
      <color rgb="FFE7E4D5"/>
      <color rgb="FFCCCCFF"/>
      <color rgb="FFDDD6E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228600</xdr:rowOff>
    </xdr:from>
    <xdr:to>
      <xdr:col>0</xdr:col>
      <xdr:colOff>0</xdr:colOff>
      <xdr:row>3</xdr:row>
      <xdr:rowOff>266700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 flipH="1" flipV="1">
          <a:off x="177326925" y="933450"/>
          <a:ext cx="0" cy="38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0"/>
  <sheetViews>
    <sheetView rightToLeft="1" zoomScale="90" zoomScaleNormal="90" workbookViewId="0">
      <selection activeCell="B2" sqref="B2:D2"/>
    </sheetView>
  </sheetViews>
  <sheetFormatPr defaultRowHeight="12.75" x14ac:dyDescent="0.2"/>
  <cols>
    <col min="1" max="1" width="9" style="1"/>
    <col min="2" max="4" width="25.625" style="1" customWidth="1"/>
    <col min="5" max="240" width="9" style="1"/>
    <col min="241" max="241" width="8.5" style="1" customWidth="1"/>
    <col min="242" max="242" width="10.625" style="1" customWidth="1"/>
    <col min="243" max="244" width="7.625" style="1" customWidth="1"/>
    <col min="245" max="245" width="13.875" style="1" customWidth="1"/>
    <col min="246" max="496" width="9" style="1"/>
    <col min="497" max="497" width="8.5" style="1" customWidth="1"/>
    <col min="498" max="498" width="10.625" style="1" customWidth="1"/>
    <col min="499" max="500" width="7.625" style="1" customWidth="1"/>
    <col min="501" max="501" width="13.875" style="1" customWidth="1"/>
    <col min="502" max="752" width="9" style="1"/>
    <col min="753" max="753" width="8.5" style="1" customWidth="1"/>
    <col min="754" max="754" width="10.625" style="1" customWidth="1"/>
    <col min="755" max="756" width="7.625" style="1" customWidth="1"/>
    <col min="757" max="757" width="13.875" style="1" customWidth="1"/>
    <col min="758" max="1008" width="9" style="1"/>
    <col min="1009" max="1009" width="8.5" style="1" customWidth="1"/>
    <col min="1010" max="1010" width="10.625" style="1" customWidth="1"/>
    <col min="1011" max="1012" width="7.625" style="1" customWidth="1"/>
    <col min="1013" max="1013" width="13.875" style="1" customWidth="1"/>
    <col min="1014" max="1264" width="9" style="1"/>
    <col min="1265" max="1265" width="8.5" style="1" customWidth="1"/>
    <col min="1266" max="1266" width="10.625" style="1" customWidth="1"/>
    <col min="1267" max="1268" width="7.625" style="1" customWidth="1"/>
    <col min="1269" max="1269" width="13.875" style="1" customWidth="1"/>
    <col min="1270" max="1520" width="9" style="1"/>
    <col min="1521" max="1521" width="8.5" style="1" customWidth="1"/>
    <col min="1522" max="1522" width="10.625" style="1" customWidth="1"/>
    <col min="1523" max="1524" width="7.625" style="1" customWidth="1"/>
    <col min="1525" max="1525" width="13.875" style="1" customWidth="1"/>
    <col min="1526" max="1776" width="9" style="1"/>
    <col min="1777" max="1777" width="8.5" style="1" customWidth="1"/>
    <col min="1778" max="1778" width="10.625" style="1" customWidth="1"/>
    <col min="1779" max="1780" width="7.625" style="1" customWidth="1"/>
    <col min="1781" max="1781" width="13.875" style="1" customWidth="1"/>
    <col min="1782" max="2032" width="9" style="1"/>
    <col min="2033" max="2033" width="8.5" style="1" customWidth="1"/>
    <col min="2034" max="2034" width="10.625" style="1" customWidth="1"/>
    <col min="2035" max="2036" width="7.625" style="1" customWidth="1"/>
    <col min="2037" max="2037" width="13.875" style="1" customWidth="1"/>
    <col min="2038" max="2288" width="9" style="1"/>
    <col min="2289" max="2289" width="8.5" style="1" customWidth="1"/>
    <col min="2290" max="2290" width="10.625" style="1" customWidth="1"/>
    <col min="2291" max="2292" width="7.625" style="1" customWidth="1"/>
    <col min="2293" max="2293" width="13.875" style="1" customWidth="1"/>
    <col min="2294" max="2544" width="9" style="1"/>
    <col min="2545" max="2545" width="8.5" style="1" customWidth="1"/>
    <col min="2546" max="2546" width="10.625" style="1" customWidth="1"/>
    <col min="2547" max="2548" width="7.625" style="1" customWidth="1"/>
    <col min="2549" max="2549" width="13.875" style="1" customWidth="1"/>
    <col min="2550" max="2800" width="9" style="1"/>
    <col min="2801" max="2801" width="8.5" style="1" customWidth="1"/>
    <col min="2802" max="2802" width="10.625" style="1" customWidth="1"/>
    <col min="2803" max="2804" width="7.625" style="1" customWidth="1"/>
    <col min="2805" max="2805" width="13.875" style="1" customWidth="1"/>
    <col min="2806" max="3056" width="9" style="1"/>
    <col min="3057" max="3057" width="8.5" style="1" customWidth="1"/>
    <col min="3058" max="3058" width="10.625" style="1" customWidth="1"/>
    <col min="3059" max="3060" width="7.625" style="1" customWidth="1"/>
    <col min="3061" max="3061" width="13.875" style="1" customWidth="1"/>
    <col min="3062" max="3312" width="9" style="1"/>
    <col min="3313" max="3313" width="8.5" style="1" customWidth="1"/>
    <col min="3314" max="3314" width="10.625" style="1" customWidth="1"/>
    <col min="3315" max="3316" width="7.625" style="1" customWidth="1"/>
    <col min="3317" max="3317" width="13.875" style="1" customWidth="1"/>
    <col min="3318" max="3568" width="9" style="1"/>
    <col min="3569" max="3569" width="8.5" style="1" customWidth="1"/>
    <col min="3570" max="3570" width="10.625" style="1" customWidth="1"/>
    <col min="3571" max="3572" width="7.625" style="1" customWidth="1"/>
    <col min="3573" max="3573" width="13.875" style="1" customWidth="1"/>
    <col min="3574" max="3824" width="9" style="1"/>
    <col min="3825" max="3825" width="8.5" style="1" customWidth="1"/>
    <col min="3826" max="3826" width="10.625" style="1" customWidth="1"/>
    <col min="3827" max="3828" width="7.625" style="1" customWidth="1"/>
    <col min="3829" max="3829" width="13.875" style="1" customWidth="1"/>
    <col min="3830" max="4080" width="9" style="1"/>
    <col min="4081" max="4081" width="8.5" style="1" customWidth="1"/>
    <col min="4082" max="4082" width="10.625" style="1" customWidth="1"/>
    <col min="4083" max="4084" width="7.625" style="1" customWidth="1"/>
    <col min="4085" max="4085" width="13.875" style="1" customWidth="1"/>
    <col min="4086" max="4336" width="9" style="1"/>
    <col min="4337" max="4337" width="8.5" style="1" customWidth="1"/>
    <col min="4338" max="4338" width="10.625" style="1" customWidth="1"/>
    <col min="4339" max="4340" width="7.625" style="1" customWidth="1"/>
    <col min="4341" max="4341" width="13.875" style="1" customWidth="1"/>
    <col min="4342" max="4592" width="9" style="1"/>
    <col min="4593" max="4593" width="8.5" style="1" customWidth="1"/>
    <col min="4594" max="4594" width="10.625" style="1" customWidth="1"/>
    <col min="4595" max="4596" width="7.625" style="1" customWidth="1"/>
    <col min="4597" max="4597" width="13.875" style="1" customWidth="1"/>
    <col min="4598" max="4848" width="9" style="1"/>
    <col min="4849" max="4849" width="8.5" style="1" customWidth="1"/>
    <col min="4850" max="4850" width="10.625" style="1" customWidth="1"/>
    <col min="4851" max="4852" width="7.625" style="1" customWidth="1"/>
    <col min="4853" max="4853" width="13.875" style="1" customWidth="1"/>
    <col min="4854" max="5104" width="9" style="1"/>
    <col min="5105" max="5105" width="8.5" style="1" customWidth="1"/>
    <col min="5106" max="5106" width="10.625" style="1" customWidth="1"/>
    <col min="5107" max="5108" width="7.625" style="1" customWidth="1"/>
    <col min="5109" max="5109" width="13.875" style="1" customWidth="1"/>
    <col min="5110" max="5360" width="9" style="1"/>
    <col min="5361" max="5361" width="8.5" style="1" customWidth="1"/>
    <col min="5362" max="5362" width="10.625" style="1" customWidth="1"/>
    <col min="5363" max="5364" width="7.625" style="1" customWidth="1"/>
    <col min="5365" max="5365" width="13.875" style="1" customWidth="1"/>
    <col min="5366" max="5616" width="9" style="1"/>
    <col min="5617" max="5617" width="8.5" style="1" customWidth="1"/>
    <col min="5618" max="5618" width="10.625" style="1" customWidth="1"/>
    <col min="5619" max="5620" width="7.625" style="1" customWidth="1"/>
    <col min="5621" max="5621" width="13.875" style="1" customWidth="1"/>
    <col min="5622" max="5872" width="9" style="1"/>
    <col min="5873" max="5873" width="8.5" style="1" customWidth="1"/>
    <col min="5874" max="5874" width="10.625" style="1" customWidth="1"/>
    <col min="5875" max="5876" width="7.625" style="1" customWidth="1"/>
    <col min="5877" max="5877" width="13.875" style="1" customWidth="1"/>
    <col min="5878" max="6128" width="9" style="1"/>
    <col min="6129" max="6129" width="8.5" style="1" customWidth="1"/>
    <col min="6130" max="6130" width="10.625" style="1" customWidth="1"/>
    <col min="6131" max="6132" width="7.625" style="1" customWidth="1"/>
    <col min="6133" max="6133" width="13.875" style="1" customWidth="1"/>
    <col min="6134" max="6384" width="9" style="1"/>
    <col min="6385" max="6385" width="8.5" style="1" customWidth="1"/>
    <col min="6386" max="6386" width="10.625" style="1" customWidth="1"/>
    <col min="6387" max="6388" width="7.625" style="1" customWidth="1"/>
    <col min="6389" max="6389" width="13.875" style="1" customWidth="1"/>
    <col min="6390" max="6640" width="9" style="1"/>
    <col min="6641" max="6641" width="8.5" style="1" customWidth="1"/>
    <col min="6642" max="6642" width="10.625" style="1" customWidth="1"/>
    <col min="6643" max="6644" width="7.625" style="1" customWidth="1"/>
    <col min="6645" max="6645" width="13.875" style="1" customWidth="1"/>
    <col min="6646" max="6896" width="9" style="1"/>
    <col min="6897" max="6897" width="8.5" style="1" customWidth="1"/>
    <col min="6898" max="6898" width="10.625" style="1" customWidth="1"/>
    <col min="6899" max="6900" width="7.625" style="1" customWidth="1"/>
    <col min="6901" max="6901" width="13.875" style="1" customWidth="1"/>
    <col min="6902" max="7152" width="9" style="1"/>
    <col min="7153" max="7153" width="8.5" style="1" customWidth="1"/>
    <col min="7154" max="7154" width="10.625" style="1" customWidth="1"/>
    <col min="7155" max="7156" width="7.625" style="1" customWidth="1"/>
    <col min="7157" max="7157" width="13.875" style="1" customWidth="1"/>
    <col min="7158" max="7408" width="9" style="1"/>
    <col min="7409" max="7409" width="8.5" style="1" customWidth="1"/>
    <col min="7410" max="7410" width="10.625" style="1" customWidth="1"/>
    <col min="7411" max="7412" width="7.625" style="1" customWidth="1"/>
    <col min="7413" max="7413" width="13.875" style="1" customWidth="1"/>
    <col min="7414" max="7664" width="9" style="1"/>
    <col min="7665" max="7665" width="8.5" style="1" customWidth="1"/>
    <col min="7666" max="7666" width="10.625" style="1" customWidth="1"/>
    <col min="7667" max="7668" width="7.625" style="1" customWidth="1"/>
    <col min="7669" max="7669" width="13.875" style="1" customWidth="1"/>
    <col min="7670" max="7920" width="9" style="1"/>
    <col min="7921" max="7921" width="8.5" style="1" customWidth="1"/>
    <col min="7922" max="7922" width="10.625" style="1" customWidth="1"/>
    <col min="7923" max="7924" width="7.625" style="1" customWidth="1"/>
    <col min="7925" max="7925" width="13.875" style="1" customWidth="1"/>
    <col min="7926" max="8176" width="9" style="1"/>
    <col min="8177" max="8177" width="8.5" style="1" customWidth="1"/>
    <col min="8178" max="8178" width="10.625" style="1" customWidth="1"/>
    <col min="8179" max="8180" width="7.625" style="1" customWidth="1"/>
    <col min="8181" max="8181" width="13.875" style="1" customWidth="1"/>
    <col min="8182" max="8432" width="9" style="1"/>
    <col min="8433" max="8433" width="8.5" style="1" customWidth="1"/>
    <col min="8434" max="8434" width="10.625" style="1" customWidth="1"/>
    <col min="8435" max="8436" width="7.625" style="1" customWidth="1"/>
    <col min="8437" max="8437" width="13.875" style="1" customWidth="1"/>
    <col min="8438" max="8688" width="9" style="1"/>
    <col min="8689" max="8689" width="8.5" style="1" customWidth="1"/>
    <col min="8690" max="8690" width="10.625" style="1" customWidth="1"/>
    <col min="8691" max="8692" width="7.625" style="1" customWidth="1"/>
    <col min="8693" max="8693" width="13.875" style="1" customWidth="1"/>
    <col min="8694" max="8944" width="9" style="1"/>
    <col min="8945" max="8945" width="8.5" style="1" customWidth="1"/>
    <col min="8946" max="8946" width="10.625" style="1" customWidth="1"/>
    <col min="8947" max="8948" width="7.625" style="1" customWidth="1"/>
    <col min="8949" max="8949" width="13.875" style="1" customWidth="1"/>
    <col min="8950" max="9200" width="9" style="1"/>
    <col min="9201" max="9201" width="8.5" style="1" customWidth="1"/>
    <col min="9202" max="9202" width="10.625" style="1" customWidth="1"/>
    <col min="9203" max="9204" width="7.625" style="1" customWidth="1"/>
    <col min="9205" max="9205" width="13.875" style="1" customWidth="1"/>
    <col min="9206" max="9456" width="9" style="1"/>
    <col min="9457" max="9457" width="8.5" style="1" customWidth="1"/>
    <col min="9458" max="9458" width="10.625" style="1" customWidth="1"/>
    <col min="9459" max="9460" width="7.625" style="1" customWidth="1"/>
    <col min="9461" max="9461" width="13.875" style="1" customWidth="1"/>
    <col min="9462" max="9712" width="9" style="1"/>
    <col min="9713" max="9713" width="8.5" style="1" customWidth="1"/>
    <col min="9714" max="9714" width="10.625" style="1" customWidth="1"/>
    <col min="9715" max="9716" width="7.625" style="1" customWidth="1"/>
    <col min="9717" max="9717" width="13.875" style="1" customWidth="1"/>
    <col min="9718" max="9968" width="9" style="1"/>
    <col min="9969" max="9969" width="8.5" style="1" customWidth="1"/>
    <col min="9970" max="9970" width="10.625" style="1" customWidth="1"/>
    <col min="9971" max="9972" width="7.625" style="1" customWidth="1"/>
    <col min="9973" max="9973" width="13.875" style="1" customWidth="1"/>
    <col min="9974" max="10224" width="9" style="1"/>
    <col min="10225" max="10225" width="8.5" style="1" customWidth="1"/>
    <col min="10226" max="10226" width="10.625" style="1" customWidth="1"/>
    <col min="10227" max="10228" width="7.625" style="1" customWidth="1"/>
    <col min="10229" max="10229" width="13.875" style="1" customWidth="1"/>
    <col min="10230" max="10480" width="9" style="1"/>
    <col min="10481" max="10481" width="8.5" style="1" customWidth="1"/>
    <col min="10482" max="10482" width="10.625" style="1" customWidth="1"/>
    <col min="10483" max="10484" width="7.625" style="1" customWidth="1"/>
    <col min="10485" max="10485" width="13.875" style="1" customWidth="1"/>
    <col min="10486" max="10736" width="9" style="1"/>
    <col min="10737" max="10737" width="8.5" style="1" customWidth="1"/>
    <col min="10738" max="10738" width="10.625" style="1" customWidth="1"/>
    <col min="10739" max="10740" width="7.625" style="1" customWidth="1"/>
    <col min="10741" max="10741" width="13.875" style="1" customWidth="1"/>
    <col min="10742" max="10992" width="9" style="1"/>
    <col min="10993" max="10993" width="8.5" style="1" customWidth="1"/>
    <col min="10994" max="10994" width="10.625" style="1" customWidth="1"/>
    <col min="10995" max="10996" width="7.625" style="1" customWidth="1"/>
    <col min="10997" max="10997" width="13.875" style="1" customWidth="1"/>
    <col min="10998" max="11248" width="9" style="1"/>
    <col min="11249" max="11249" width="8.5" style="1" customWidth="1"/>
    <col min="11250" max="11250" width="10.625" style="1" customWidth="1"/>
    <col min="11251" max="11252" width="7.625" style="1" customWidth="1"/>
    <col min="11253" max="11253" width="13.875" style="1" customWidth="1"/>
    <col min="11254" max="11504" width="9" style="1"/>
    <col min="11505" max="11505" width="8.5" style="1" customWidth="1"/>
    <col min="11506" max="11506" width="10.625" style="1" customWidth="1"/>
    <col min="11507" max="11508" width="7.625" style="1" customWidth="1"/>
    <col min="11509" max="11509" width="13.875" style="1" customWidth="1"/>
    <col min="11510" max="11760" width="9" style="1"/>
    <col min="11761" max="11761" width="8.5" style="1" customWidth="1"/>
    <col min="11762" max="11762" width="10.625" style="1" customWidth="1"/>
    <col min="11763" max="11764" width="7.625" style="1" customWidth="1"/>
    <col min="11765" max="11765" width="13.875" style="1" customWidth="1"/>
    <col min="11766" max="12016" width="9" style="1"/>
    <col min="12017" max="12017" width="8.5" style="1" customWidth="1"/>
    <col min="12018" max="12018" width="10.625" style="1" customWidth="1"/>
    <col min="12019" max="12020" width="7.625" style="1" customWidth="1"/>
    <col min="12021" max="12021" width="13.875" style="1" customWidth="1"/>
    <col min="12022" max="12272" width="9" style="1"/>
    <col min="12273" max="12273" width="8.5" style="1" customWidth="1"/>
    <col min="12274" max="12274" width="10.625" style="1" customWidth="1"/>
    <col min="12275" max="12276" width="7.625" style="1" customWidth="1"/>
    <col min="12277" max="12277" width="13.875" style="1" customWidth="1"/>
    <col min="12278" max="12528" width="9" style="1"/>
    <col min="12529" max="12529" width="8.5" style="1" customWidth="1"/>
    <col min="12530" max="12530" width="10.625" style="1" customWidth="1"/>
    <col min="12531" max="12532" width="7.625" style="1" customWidth="1"/>
    <col min="12533" max="12533" width="13.875" style="1" customWidth="1"/>
    <col min="12534" max="12784" width="9" style="1"/>
    <col min="12785" max="12785" width="8.5" style="1" customWidth="1"/>
    <col min="12786" max="12786" width="10.625" style="1" customWidth="1"/>
    <col min="12787" max="12788" width="7.625" style="1" customWidth="1"/>
    <col min="12789" max="12789" width="13.875" style="1" customWidth="1"/>
    <col min="12790" max="13040" width="9" style="1"/>
    <col min="13041" max="13041" width="8.5" style="1" customWidth="1"/>
    <col min="13042" max="13042" width="10.625" style="1" customWidth="1"/>
    <col min="13043" max="13044" width="7.625" style="1" customWidth="1"/>
    <col min="13045" max="13045" width="13.875" style="1" customWidth="1"/>
    <col min="13046" max="13296" width="9" style="1"/>
    <col min="13297" max="13297" width="8.5" style="1" customWidth="1"/>
    <col min="13298" max="13298" width="10.625" style="1" customWidth="1"/>
    <col min="13299" max="13300" width="7.625" style="1" customWidth="1"/>
    <col min="13301" max="13301" width="13.875" style="1" customWidth="1"/>
    <col min="13302" max="13552" width="9" style="1"/>
    <col min="13553" max="13553" width="8.5" style="1" customWidth="1"/>
    <col min="13554" max="13554" width="10.625" style="1" customWidth="1"/>
    <col min="13555" max="13556" width="7.625" style="1" customWidth="1"/>
    <col min="13557" max="13557" width="13.875" style="1" customWidth="1"/>
    <col min="13558" max="13808" width="9" style="1"/>
    <col min="13809" max="13809" width="8.5" style="1" customWidth="1"/>
    <col min="13810" max="13810" width="10.625" style="1" customWidth="1"/>
    <col min="13811" max="13812" width="7.625" style="1" customWidth="1"/>
    <col min="13813" max="13813" width="13.875" style="1" customWidth="1"/>
    <col min="13814" max="14064" width="9" style="1"/>
    <col min="14065" max="14065" width="8.5" style="1" customWidth="1"/>
    <col min="14066" max="14066" width="10.625" style="1" customWidth="1"/>
    <col min="14067" max="14068" width="7.625" style="1" customWidth="1"/>
    <col min="14069" max="14069" width="13.875" style="1" customWidth="1"/>
    <col min="14070" max="14320" width="9" style="1"/>
    <col min="14321" max="14321" width="8.5" style="1" customWidth="1"/>
    <col min="14322" max="14322" width="10.625" style="1" customWidth="1"/>
    <col min="14323" max="14324" width="7.625" style="1" customWidth="1"/>
    <col min="14325" max="14325" width="13.875" style="1" customWidth="1"/>
    <col min="14326" max="14576" width="9" style="1"/>
    <col min="14577" max="14577" width="8.5" style="1" customWidth="1"/>
    <col min="14578" max="14578" width="10.625" style="1" customWidth="1"/>
    <col min="14579" max="14580" width="7.625" style="1" customWidth="1"/>
    <col min="14581" max="14581" width="13.875" style="1" customWidth="1"/>
    <col min="14582" max="14832" width="9" style="1"/>
    <col min="14833" max="14833" width="8.5" style="1" customWidth="1"/>
    <col min="14834" max="14834" width="10.625" style="1" customWidth="1"/>
    <col min="14835" max="14836" width="7.625" style="1" customWidth="1"/>
    <col min="14837" max="14837" width="13.875" style="1" customWidth="1"/>
    <col min="14838" max="15088" width="9" style="1"/>
    <col min="15089" max="15089" width="8.5" style="1" customWidth="1"/>
    <col min="15090" max="15090" width="10.625" style="1" customWidth="1"/>
    <col min="15091" max="15092" width="7.625" style="1" customWidth="1"/>
    <col min="15093" max="15093" width="13.875" style="1" customWidth="1"/>
    <col min="15094" max="15344" width="9" style="1"/>
    <col min="15345" max="15345" width="8.5" style="1" customWidth="1"/>
    <col min="15346" max="15346" width="10.625" style="1" customWidth="1"/>
    <col min="15347" max="15348" width="7.625" style="1" customWidth="1"/>
    <col min="15349" max="15349" width="13.875" style="1" customWidth="1"/>
    <col min="15350" max="15600" width="9" style="1"/>
    <col min="15601" max="15601" width="8.5" style="1" customWidth="1"/>
    <col min="15602" max="15602" width="10.625" style="1" customWidth="1"/>
    <col min="15603" max="15604" width="7.625" style="1" customWidth="1"/>
    <col min="15605" max="15605" width="13.875" style="1" customWidth="1"/>
    <col min="15606" max="15856" width="9" style="1"/>
    <col min="15857" max="15857" width="8.5" style="1" customWidth="1"/>
    <col min="15858" max="15858" width="10.625" style="1" customWidth="1"/>
    <col min="15859" max="15860" width="7.625" style="1" customWidth="1"/>
    <col min="15861" max="15861" width="13.875" style="1" customWidth="1"/>
    <col min="15862" max="16112" width="9" style="1"/>
    <col min="16113" max="16113" width="8.5" style="1" customWidth="1"/>
    <col min="16114" max="16114" width="10.625" style="1" customWidth="1"/>
    <col min="16115" max="16116" width="7.625" style="1" customWidth="1"/>
    <col min="16117" max="16117" width="13.875" style="1" customWidth="1"/>
    <col min="16118" max="16384" width="9" style="1"/>
  </cols>
  <sheetData>
    <row r="1" spans="2:7" ht="15" customHeight="1" thickBot="1" x14ac:dyDescent="0.25"/>
    <row r="2" spans="2:7" s="11" customFormat="1" ht="24.95" customHeight="1" thickBot="1" x14ac:dyDescent="0.25">
      <c r="B2" s="58" t="s">
        <v>72</v>
      </c>
      <c r="C2" s="59"/>
      <c r="D2" s="60"/>
      <c r="E2" s="12"/>
      <c r="F2" s="13"/>
      <c r="G2" s="13"/>
    </row>
    <row r="3" spans="2:7" ht="15" customHeight="1" thickBot="1" x14ac:dyDescent="0.25">
      <c r="B3" s="2"/>
    </row>
    <row r="4" spans="2:7" ht="19.5" customHeight="1" thickTop="1" thickBot="1" x14ac:dyDescent="0.25">
      <c r="B4" s="53" t="s">
        <v>13</v>
      </c>
      <c r="C4" s="55" t="s">
        <v>1</v>
      </c>
      <c r="D4" s="57" t="s">
        <v>55</v>
      </c>
    </row>
    <row r="5" spans="2:7" ht="19.5" customHeight="1" thickTop="1" thickBot="1" x14ac:dyDescent="0.25">
      <c r="B5" s="54"/>
      <c r="C5" s="56"/>
      <c r="D5" s="56"/>
    </row>
    <row r="6" spans="2:7" ht="19.5" customHeight="1" thickTop="1" thickBot="1" x14ac:dyDescent="0.25">
      <c r="B6" s="14">
        <v>2019</v>
      </c>
      <c r="C6" s="15">
        <v>45630</v>
      </c>
      <c r="D6" s="15">
        <v>2474341</v>
      </c>
      <c r="F6" s="41"/>
    </row>
    <row r="7" spans="2:7" ht="19.5" customHeight="1" thickTop="1" thickBot="1" x14ac:dyDescent="0.25">
      <c r="B7" s="38">
        <v>2020</v>
      </c>
      <c r="C7" s="39">
        <v>48585</v>
      </c>
      <c r="D7" s="39">
        <v>5065406</v>
      </c>
      <c r="F7" s="41"/>
    </row>
    <row r="8" spans="2:7" ht="19.5" customHeight="1" thickTop="1" thickBot="1" x14ac:dyDescent="0.25">
      <c r="B8" s="14" t="s">
        <v>14</v>
      </c>
      <c r="C8" s="15">
        <f>C7-C6</f>
        <v>2955</v>
      </c>
      <c r="D8" s="15">
        <f t="shared" ref="D8" si="0">D7-D6</f>
        <v>2591065</v>
      </c>
    </row>
    <row r="9" spans="2:7" ht="19.5" customHeight="1" thickTop="1" thickBot="1" x14ac:dyDescent="0.25">
      <c r="B9" s="38" t="s">
        <v>15</v>
      </c>
      <c r="C9" s="40">
        <f>C8/C6</f>
        <v>6.4760026298487844E-2</v>
      </c>
      <c r="D9" s="40">
        <f>D8/D6</f>
        <v>1.0471737727338311</v>
      </c>
    </row>
    <row r="10" spans="2:7" ht="13.5" thickTop="1" x14ac:dyDescent="0.2"/>
  </sheetData>
  <mergeCells count="4">
    <mergeCell ref="B4:B5"/>
    <mergeCell ref="C4:C5"/>
    <mergeCell ref="D4:D5"/>
    <mergeCell ref="B2:D2"/>
  </mergeCells>
  <printOptions horizontalCentered="1" verticalCentered="1"/>
  <pageMargins left="0.47244094488188981" right="0.43307086614173229" top="0.55118110236220474" bottom="0.59055118110236227" header="0.51181102362204722" footer="0.70866141732283472"/>
  <pageSetup paperSize="9" scale="65" orientation="landscape" horizontalDpi="150" verticalDpi="15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K21"/>
  <sheetViews>
    <sheetView rightToLeft="1" topLeftCell="B1" zoomScale="90" zoomScaleNormal="90" workbookViewId="0">
      <selection activeCell="G5" sqref="G5"/>
    </sheetView>
  </sheetViews>
  <sheetFormatPr defaultRowHeight="12.75" x14ac:dyDescent="0.2"/>
  <cols>
    <col min="1" max="1" width="0" style="1" hidden="1" customWidth="1"/>
    <col min="2" max="2" width="9" style="1"/>
    <col min="3" max="3" width="11.5" style="1" customWidth="1"/>
    <col min="4" max="6" width="10.25" style="1" customWidth="1"/>
    <col min="7" max="8" width="13.125" style="1" bestFit="1" customWidth="1"/>
    <col min="9" max="9" width="12.75" style="1" bestFit="1" customWidth="1"/>
    <col min="10" max="250" width="9" style="1"/>
    <col min="251" max="251" width="0" style="1" hidden="1" customWidth="1"/>
    <col min="252" max="252" width="11.5" style="1" customWidth="1"/>
    <col min="253" max="261" width="10.25" style="1" customWidth="1"/>
    <col min="262" max="263" width="13.125" style="1" bestFit="1" customWidth="1"/>
    <col min="264" max="264" width="10.25" style="1" customWidth="1"/>
    <col min="265" max="506" width="9" style="1"/>
    <col min="507" max="507" width="0" style="1" hidden="1" customWidth="1"/>
    <col min="508" max="508" width="11.5" style="1" customWidth="1"/>
    <col min="509" max="517" width="10.25" style="1" customWidth="1"/>
    <col min="518" max="519" width="13.125" style="1" bestFit="1" customWidth="1"/>
    <col min="520" max="520" width="10.25" style="1" customWidth="1"/>
    <col min="521" max="762" width="9" style="1"/>
    <col min="763" max="763" width="0" style="1" hidden="1" customWidth="1"/>
    <col min="764" max="764" width="11.5" style="1" customWidth="1"/>
    <col min="765" max="773" width="10.25" style="1" customWidth="1"/>
    <col min="774" max="775" width="13.125" style="1" bestFit="1" customWidth="1"/>
    <col min="776" max="776" width="10.25" style="1" customWidth="1"/>
    <col min="777" max="1018" width="9" style="1"/>
    <col min="1019" max="1019" width="0" style="1" hidden="1" customWidth="1"/>
    <col min="1020" max="1020" width="11.5" style="1" customWidth="1"/>
    <col min="1021" max="1029" width="10.25" style="1" customWidth="1"/>
    <col min="1030" max="1031" width="13.125" style="1" bestFit="1" customWidth="1"/>
    <col min="1032" max="1032" width="10.25" style="1" customWidth="1"/>
    <col min="1033" max="1274" width="9" style="1"/>
    <col min="1275" max="1275" width="0" style="1" hidden="1" customWidth="1"/>
    <col min="1276" max="1276" width="11.5" style="1" customWidth="1"/>
    <col min="1277" max="1285" width="10.25" style="1" customWidth="1"/>
    <col min="1286" max="1287" width="13.125" style="1" bestFit="1" customWidth="1"/>
    <col min="1288" max="1288" width="10.25" style="1" customWidth="1"/>
    <col min="1289" max="1530" width="9" style="1"/>
    <col min="1531" max="1531" width="0" style="1" hidden="1" customWidth="1"/>
    <col min="1532" max="1532" width="11.5" style="1" customWidth="1"/>
    <col min="1533" max="1541" width="10.25" style="1" customWidth="1"/>
    <col min="1542" max="1543" width="13.125" style="1" bestFit="1" customWidth="1"/>
    <col min="1544" max="1544" width="10.25" style="1" customWidth="1"/>
    <col min="1545" max="1786" width="9" style="1"/>
    <col min="1787" max="1787" width="0" style="1" hidden="1" customWidth="1"/>
    <col min="1788" max="1788" width="11.5" style="1" customWidth="1"/>
    <col min="1789" max="1797" width="10.25" style="1" customWidth="1"/>
    <col min="1798" max="1799" width="13.125" style="1" bestFit="1" customWidth="1"/>
    <col min="1800" max="1800" width="10.25" style="1" customWidth="1"/>
    <col min="1801" max="2042" width="9" style="1"/>
    <col min="2043" max="2043" width="0" style="1" hidden="1" customWidth="1"/>
    <col min="2044" max="2044" width="11.5" style="1" customWidth="1"/>
    <col min="2045" max="2053" width="10.25" style="1" customWidth="1"/>
    <col min="2054" max="2055" width="13.125" style="1" bestFit="1" customWidth="1"/>
    <col min="2056" max="2056" width="10.25" style="1" customWidth="1"/>
    <col min="2057" max="2298" width="9" style="1"/>
    <col min="2299" max="2299" width="0" style="1" hidden="1" customWidth="1"/>
    <col min="2300" max="2300" width="11.5" style="1" customWidth="1"/>
    <col min="2301" max="2309" width="10.25" style="1" customWidth="1"/>
    <col min="2310" max="2311" width="13.125" style="1" bestFit="1" customWidth="1"/>
    <col min="2312" max="2312" width="10.25" style="1" customWidth="1"/>
    <col min="2313" max="2554" width="9" style="1"/>
    <col min="2555" max="2555" width="0" style="1" hidden="1" customWidth="1"/>
    <col min="2556" max="2556" width="11.5" style="1" customWidth="1"/>
    <col min="2557" max="2565" width="10.25" style="1" customWidth="1"/>
    <col min="2566" max="2567" width="13.125" style="1" bestFit="1" customWidth="1"/>
    <col min="2568" max="2568" width="10.25" style="1" customWidth="1"/>
    <col min="2569" max="2810" width="9" style="1"/>
    <col min="2811" max="2811" width="0" style="1" hidden="1" customWidth="1"/>
    <col min="2812" max="2812" width="11.5" style="1" customWidth="1"/>
    <col min="2813" max="2821" width="10.25" style="1" customWidth="1"/>
    <col min="2822" max="2823" width="13.125" style="1" bestFit="1" customWidth="1"/>
    <col min="2824" max="2824" width="10.25" style="1" customWidth="1"/>
    <col min="2825" max="3066" width="9" style="1"/>
    <col min="3067" max="3067" width="0" style="1" hidden="1" customWidth="1"/>
    <col min="3068" max="3068" width="11.5" style="1" customWidth="1"/>
    <col min="3069" max="3077" width="10.25" style="1" customWidth="1"/>
    <col min="3078" max="3079" width="13.125" style="1" bestFit="1" customWidth="1"/>
    <col min="3080" max="3080" width="10.25" style="1" customWidth="1"/>
    <col min="3081" max="3322" width="9" style="1"/>
    <col min="3323" max="3323" width="0" style="1" hidden="1" customWidth="1"/>
    <col min="3324" max="3324" width="11.5" style="1" customWidth="1"/>
    <col min="3325" max="3333" width="10.25" style="1" customWidth="1"/>
    <col min="3334" max="3335" width="13.125" style="1" bestFit="1" customWidth="1"/>
    <col min="3336" max="3336" width="10.25" style="1" customWidth="1"/>
    <col min="3337" max="3578" width="9" style="1"/>
    <col min="3579" max="3579" width="0" style="1" hidden="1" customWidth="1"/>
    <col min="3580" max="3580" width="11.5" style="1" customWidth="1"/>
    <col min="3581" max="3589" width="10.25" style="1" customWidth="1"/>
    <col min="3590" max="3591" width="13.125" style="1" bestFit="1" customWidth="1"/>
    <col min="3592" max="3592" width="10.25" style="1" customWidth="1"/>
    <col min="3593" max="3834" width="9" style="1"/>
    <col min="3835" max="3835" width="0" style="1" hidden="1" customWidth="1"/>
    <col min="3836" max="3836" width="11.5" style="1" customWidth="1"/>
    <col min="3837" max="3845" width="10.25" style="1" customWidth="1"/>
    <col min="3846" max="3847" width="13.125" style="1" bestFit="1" customWidth="1"/>
    <col min="3848" max="3848" width="10.25" style="1" customWidth="1"/>
    <col min="3849" max="4090" width="9" style="1"/>
    <col min="4091" max="4091" width="0" style="1" hidden="1" customWidth="1"/>
    <col min="4092" max="4092" width="11.5" style="1" customWidth="1"/>
    <col min="4093" max="4101" width="10.25" style="1" customWidth="1"/>
    <col min="4102" max="4103" width="13.125" style="1" bestFit="1" customWidth="1"/>
    <col min="4104" max="4104" width="10.25" style="1" customWidth="1"/>
    <col min="4105" max="4346" width="9" style="1"/>
    <col min="4347" max="4347" width="0" style="1" hidden="1" customWidth="1"/>
    <col min="4348" max="4348" width="11.5" style="1" customWidth="1"/>
    <col min="4349" max="4357" width="10.25" style="1" customWidth="1"/>
    <col min="4358" max="4359" width="13.125" style="1" bestFit="1" customWidth="1"/>
    <col min="4360" max="4360" width="10.25" style="1" customWidth="1"/>
    <col min="4361" max="4602" width="9" style="1"/>
    <col min="4603" max="4603" width="0" style="1" hidden="1" customWidth="1"/>
    <col min="4604" max="4604" width="11.5" style="1" customWidth="1"/>
    <col min="4605" max="4613" width="10.25" style="1" customWidth="1"/>
    <col min="4614" max="4615" width="13.125" style="1" bestFit="1" customWidth="1"/>
    <col min="4616" max="4616" width="10.25" style="1" customWidth="1"/>
    <col min="4617" max="4858" width="9" style="1"/>
    <col min="4859" max="4859" width="0" style="1" hidden="1" customWidth="1"/>
    <col min="4860" max="4860" width="11.5" style="1" customWidth="1"/>
    <col min="4861" max="4869" width="10.25" style="1" customWidth="1"/>
    <col min="4870" max="4871" width="13.125" style="1" bestFit="1" customWidth="1"/>
    <col min="4872" max="4872" width="10.25" style="1" customWidth="1"/>
    <col min="4873" max="5114" width="9" style="1"/>
    <col min="5115" max="5115" width="0" style="1" hidden="1" customWidth="1"/>
    <col min="5116" max="5116" width="11.5" style="1" customWidth="1"/>
    <col min="5117" max="5125" width="10.25" style="1" customWidth="1"/>
    <col min="5126" max="5127" width="13.125" style="1" bestFit="1" customWidth="1"/>
    <col min="5128" max="5128" width="10.25" style="1" customWidth="1"/>
    <col min="5129" max="5370" width="9" style="1"/>
    <col min="5371" max="5371" width="0" style="1" hidden="1" customWidth="1"/>
    <col min="5372" max="5372" width="11.5" style="1" customWidth="1"/>
    <col min="5373" max="5381" width="10.25" style="1" customWidth="1"/>
    <col min="5382" max="5383" width="13.125" style="1" bestFit="1" customWidth="1"/>
    <col min="5384" max="5384" width="10.25" style="1" customWidth="1"/>
    <col min="5385" max="5626" width="9" style="1"/>
    <col min="5627" max="5627" width="0" style="1" hidden="1" customWidth="1"/>
    <col min="5628" max="5628" width="11.5" style="1" customWidth="1"/>
    <col min="5629" max="5637" width="10.25" style="1" customWidth="1"/>
    <col min="5638" max="5639" width="13.125" style="1" bestFit="1" customWidth="1"/>
    <col min="5640" max="5640" width="10.25" style="1" customWidth="1"/>
    <col min="5641" max="5882" width="9" style="1"/>
    <col min="5883" max="5883" width="0" style="1" hidden="1" customWidth="1"/>
    <col min="5884" max="5884" width="11.5" style="1" customWidth="1"/>
    <col min="5885" max="5893" width="10.25" style="1" customWidth="1"/>
    <col min="5894" max="5895" width="13.125" style="1" bestFit="1" customWidth="1"/>
    <col min="5896" max="5896" width="10.25" style="1" customWidth="1"/>
    <col min="5897" max="6138" width="9" style="1"/>
    <col min="6139" max="6139" width="0" style="1" hidden="1" customWidth="1"/>
    <col min="6140" max="6140" width="11.5" style="1" customWidth="1"/>
    <col min="6141" max="6149" width="10.25" style="1" customWidth="1"/>
    <col min="6150" max="6151" width="13.125" style="1" bestFit="1" customWidth="1"/>
    <col min="6152" max="6152" width="10.25" style="1" customWidth="1"/>
    <col min="6153" max="6394" width="9" style="1"/>
    <col min="6395" max="6395" width="0" style="1" hidden="1" customWidth="1"/>
    <col min="6396" max="6396" width="11.5" style="1" customWidth="1"/>
    <col min="6397" max="6405" width="10.25" style="1" customWidth="1"/>
    <col min="6406" max="6407" width="13.125" style="1" bestFit="1" customWidth="1"/>
    <col min="6408" max="6408" width="10.25" style="1" customWidth="1"/>
    <col min="6409" max="6650" width="9" style="1"/>
    <col min="6651" max="6651" width="0" style="1" hidden="1" customWidth="1"/>
    <col min="6652" max="6652" width="11.5" style="1" customWidth="1"/>
    <col min="6653" max="6661" width="10.25" style="1" customWidth="1"/>
    <col min="6662" max="6663" width="13.125" style="1" bestFit="1" customWidth="1"/>
    <col min="6664" max="6664" width="10.25" style="1" customWidth="1"/>
    <col min="6665" max="6906" width="9" style="1"/>
    <col min="6907" max="6907" width="0" style="1" hidden="1" customWidth="1"/>
    <col min="6908" max="6908" width="11.5" style="1" customWidth="1"/>
    <col min="6909" max="6917" width="10.25" style="1" customWidth="1"/>
    <col min="6918" max="6919" width="13.125" style="1" bestFit="1" customWidth="1"/>
    <col min="6920" max="6920" width="10.25" style="1" customWidth="1"/>
    <col min="6921" max="7162" width="9" style="1"/>
    <col min="7163" max="7163" width="0" style="1" hidden="1" customWidth="1"/>
    <col min="7164" max="7164" width="11.5" style="1" customWidth="1"/>
    <col min="7165" max="7173" width="10.25" style="1" customWidth="1"/>
    <col min="7174" max="7175" width="13.125" style="1" bestFit="1" customWidth="1"/>
    <col min="7176" max="7176" width="10.25" style="1" customWidth="1"/>
    <col min="7177" max="7418" width="9" style="1"/>
    <col min="7419" max="7419" width="0" style="1" hidden="1" customWidth="1"/>
    <col min="7420" max="7420" width="11.5" style="1" customWidth="1"/>
    <col min="7421" max="7429" width="10.25" style="1" customWidth="1"/>
    <col min="7430" max="7431" width="13.125" style="1" bestFit="1" customWidth="1"/>
    <col min="7432" max="7432" width="10.25" style="1" customWidth="1"/>
    <col min="7433" max="7674" width="9" style="1"/>
    <col min="7675" max="7675" width="0" style="1" hidden="1" customWidth="1"/>
    <col min="7676" max="7676" width="11.5" style="1" customWidth="1"/>
    <col min="7677" max="7685" width="10.25" style="1" customWidth="1"/>
    <col min="7686" max="7687" width="13.125" style="1" bestFit="1" customWidth="1"/>
    <col min="7688" max="7688" width="10.25" style="1" customWidth="1"/>
    <col min="7689" max="7930" width="9" style="1"/>
    <col min="7931" max="7931" width="0" style="1" hidden="1" customWidth="1"/>
    <col min="7932" max="7932" width="11.5" style="1" customWidth="1"/>
    <col min="7933" max="7941" width="10.25" style="1" customWidth="1"/>
    <col min="7942" max="7943" width="13.125" style="1" bestFit="1" customWidth="1"/>
    <col min="7944" max="7944" width="10.25" style="1" customWidth="1"/>
    <col min="7945" max="8186" width="9" style="1"/>
    <col min="8187" max="8187" width="0" style="1" hidden="1" customWidth="1"/>
    <col min="8188" max="8188" width="11.5" style="1" customWidth="1"/>
    <col min="8189" max="8197" width="10.25" style="1" customWidth="1"/>
    <col min="8198" max="8199" width="13.125" style="1" bestFit="1" customWidth="1"/>
    <col min="8200" max="8200" width="10.25" style="1" customWidth="1"/>
    <col min="8201" max="8442" width="9" style="1"/>
    <col min="8443" max="8443" width="0" style="1" hidden="1" customWidth="1"/>
    <col min="8444" max="8444" width="11.5" style="1" customWidth="1"/>
    <col min="8445" max="8453" width="10.25" style="1" customWidth="1"/>
    <col min="8454" max="8455" width="13.125" style="1" bestFit="1" customWidth="1"/>
    <col min="8456" max="8456" width="10.25" style="1" customWidth="1"/>
    <col min="8457" max="8698" width="9" style="1"/>
    <col min="8699" max="8699" width="0" style="1" hidden="1" customWidth="1"/>
    <col min="8700" max="8700" width="11.5" style="1" customWidth="1"/>
    <col min="8701" max="8709" width="10.25" style="1" customWidth="1"/>
    <col min="8710" max="8711" width="13.125" style="1" bestFit="1" customWidth="1"/>
    <col min="8712" max="8712" width="10.25" style="1" customWidth="1"/>
    <col min="8713" max="8954" width="9" style="1"/>
    <col min="8955" max="8955" width="0" style="1" hidden="1" customWidth="1"/>
    <col min="8956" max="8956" width="11.5" style="1" customWidth="1"/>
    <col min="8957" max="8965" width="10.25" style="1" customWidth="1"/>
    <col min="8966" max="8967" width="13.125" style="1" bestFit="1" customWidth="1"/>
    <col min="8968" max="8968" width="10.25" style="1" customWidth="1"/>
    <col min="8969" max="9210" width="9" style="1"/>
    <col min="9211" max="9211" width="0" style="1" hidden="1" customWidth="1"/>
    <col min="9212" max="9212" width="11.5" style="1" customWidth="1"/>
    <col min="9213" max="9221" width="10.25" style="1" customWidth="1"/>
    <col min="9222" max="9223" width="13.125" style="1" bestFit="1" customWidth="1"/>
    <col min="9224" max="9224" width="10.25" style="1" customWidth="1"/>
    <col min="9225" max="9466" width="9" style="1"/>
    <col min="9467" max="9467" width="0" style="1" hidden="1" customWidth="1"/>
    <col min="9468" max="9468" width="11.5" style="1" customWidth="1"/>
    <col min="9469" max="9477" width="10.25" style="1" customWidth="1"/>
    <col min="9478" max="9479" width="13.125" style="1" bestFit="1" customWidth="1"/>
    <col min="9480" max="9480" width="10.25" style="1" customWidth="1"/>
    <col min="9481" max="9722" width="9" style="1"/>
    <col min="9723" max="9723" width="0" style="1" hidden="1" customWidth="1"/>
    <col min="9724" max="9724" width="11.5" style="1" customWidth="1"/>
    <col min="9725" max="9733" width="10.25" style="1" customWidth="1"/>
    <col min="9734" max="9735" width="13.125" style="1" bestFit="1" customWidth="1"/>
    <col min="9736" max="9736" width="10.25" style="1" customWidth="1"/>
    <col min="9737" max="9978" width="9" style="1"/>
    <col min="9979" max="9979" width="0" style="1" hidden="1" customWidth="1"/>
    <col min="9980" max="9980" width="11.5" style="1" customWidth="1"/>
    <col min="9981" max="9989" width="10.25" style="1" customWidth="1"/>
    <col min="9990" max="9991" width="13.125" style="1" bestFit="1" customWidth="1"/>
    <col min="9992" max="9992" width="10.25" style="1" customWidth="1"/>
    <col min="9993" max="10234" width="9" style="1"/>
    <col min="10235" max="10235" width="0" style="1" hidden="1" customWidth="1"/>
    <col min="10236" max="10236" width="11.5" style="1" customWidth="1"/>
    <col min="10237" max="10245" width="10.25" style="1" customWidth="1"/>
    <col min="10246" max="10247" width="13.125" style="1" bestFit="1" customWidth="1"/>
    <col min="10248" max="10248" width="10.25" style="1" customWidth="1"/>
    <col min="10249" max="10490" width="9" style="1"/>
    <col min="10491" max="10491" width="0" style="1" hidden="1" customWidth="1"/>
    <col min="10492" max="10492" width="11.5" style="1" customWidth="1"/>
    <col min="10493" max="10501" width="10.25" style="1" customWidth="1"/>
    <col min="10502" max="10503" width="13.125" style="1" bestFit="1" customWidth="1"/>
    <col min="10504" max="10504" width="10.25" style="1" customWidth="1"/>
    <col min="10505" max="10746" width="9" style="1"/>
    <col min="10747" max="10747" width="0" style="1" hidden="1" customWidth="1"/>
    <col min="10748" max="10748" width="11.5" style="1" customWidth="1"/>
    <col min="10749" max="10757" width="10.25" style="1" customWidth="1"/>
    <col min="10758" max="10759" width="13.125" style="1" bestFit="1" customWidth="1"/>
    <col min="10760" max="10760" width="10.25" style="1" customWidth="1"/>
    <col min="10761" max="11002" width="9" style="1"/>
    <col min="11003" max="11003" width="0" style="1" hidden="1" customWidth="1"/>
    <col min="11004" max="11004" width="11.5" style="1" customWidth="1"/>
    <col min="11005" max="11013" width="10.25" style="1" customWidth="1"/>
    <col min="11014" max="11015" width="13.125" style="1" bestFit="1" customWidth="1"/>
    <col min="11016" max="11016" width="10.25" style="1" customWidth="1"/>
    <col min="11017" max="11258" width="9" style="1"/>
    <col min="11259" max="11259" width="0" style="1" hidden="1" customWidth="1"/>
    <col min="11260" max="11260" width="11.5" style="1" customWidth="1"/>
    <col min="11261" max="11269" width="10.25" style="1" customWidth="1"/>
    <col min="11270" max="11271" width="13.125" style="1" bestFit="1" customWidth="1"/>
    <col min="11272" max="11272" width="10.25" style="1" customWidth="1"/>
    <col min="11273" max="11514" width="9" style="1"/>
    <col min="11515" max="11515" width="0" style="1" hidden="1" customWidth="1"/>
    <col min="11516" max="11516" width="11.5" style="1" customWidth="1"/>
    <col min="11517" max="11525" width="10.25" style="1" customWidth="1"/>
    <col min="11526" max="11527" width="13.125" style="1" bestFit="1" customWidth="1"/>
    <col min="11528" max="11528" width="10.25" style="1" customWidth="1"/>
    <col min="11529" max="11770" width="9" style="1"/>
    <col min="11771" max="11771" width="0" style="1" hidden="1" customWidth="1"/>
    <col min="11772" max="11772" width="11.5" style="1" customWidth="1"/>
    <col min="11773" max="11781" width="10.25" style="1" customWidth="1"/>
    <col min="11782" max="11783" width="13.125" style="1" bestFit="1" customWidth="1"/>
    <col min="11784" max="11784" width="10.25" style="1" customWidth="1"/>
    <col min="11785" max="12026" width="9" style="1"/>
    <col min="12027" max="12027" width="0" style="1" hidden="1" customWidth="1"/>
    <col min="12028" max="12028" width="11.5" style="1" customWidth="1"/>
    <col min="12029" max="12037" width="10.25" style="1" customWidth="1"/>
    <col min="12038" max="12039" width="13.125" style="1" bestFit="1" customWidth="1"/>
    <col min="12040" max="12040" width="10.25" style="1" customWidth="1"/>
    <col min="12041" max="12282" width="9" style="1"/>
    <col min="12283" max="12283" width="0" style="1" hidden="1" customWidth="1"/>
    <col min="12284" max="12284" width="11.5" style="1" customWidth="1"/>
    <col min="12285" max="12293" width="10.25" style="1" customWidth="1"/>
    <col min="12294" max="12295" width="13.125" style="1" bestFit="1" customWidth="1"/>
    <col min="12296" max="12296" width="10.25" style="1" customWidth="1"/>
    <col min="12297" max="12538" width="9" style="1"/>
    <col min="12539" max="12539" width="0" style="1" hidden="1" customWidth="1"/>
    <col min="12540" max="12540" width="11.5" style="1" customWidth="1"/>
    <col min="12541" max="12549" width="10.25" style="1" customWidth="1"/>
    <col min="12550" max="12551" width="13.125" style="1" bestFit="1" customWidth="1"/>
    <col min="12552" max="12552" width="10.25" style="1" customWidth="1"/>
    <col min="12553" max="12794" width="9" style="1"/>
    <col min="12795" max="12795" width="0" style="1" hidden="1" customWidth="1"/>
    <col min="12796" max="12796" width="11.5" style="1" customWidth="1"/>
    <col min="12797" max="12805" width="10.25" style="1" customWidth="1"/>
    <col min="12806" max="12807" width="13.125" style="1" bestFit="1" customWidth="1"/>
    <col min="12808" max="12808" width="10.25" style="1" customWidth="1"/>
    <col min="12809" max="13050" width="9" style="1"/>
    <col min="13051" max="13051" width="0" style="1" hidden="1" customWidth="1"/>
    <col min="13052" max="13052" width="11.5" style="1" customWidth="1"/>
    <col min="13053" max="13061" width="10.25" style="1" customWidth="1"/>
    <col min="13062" max="13063" width="13.125" style="1" bestFit="1" customWidth="1"/>
    <col min="13064" max="13064" width="10.25" style="1" customWidth="1"/>
    <col min="13065" max="13306" width="9" style="1"/>
    <col min="13307" max="13307" width="0" style="1" hidden="1" customWidth="1"/>
    <col min="13308" max="13308" width="11.5" style="1" customWidth="1"/>
    <col min="13309" max="13317" width="10.25" style="1" customWidth="1"/>
    <col min="13318" max="13319" width="13.125" style="1" bestFit="1" customWidth="1"/>
    <col min="13320" max="13320" width="10.25" style="1" customWidth="1"/>
    <col min="13321" max="13562" width="9" style="1"/>
    <col min="13563" max="13563" width="0" style="1" hidden="1" customWidth="1"/>
    <col min="13564" max="13564" width="11.5" style="1" customWidth="1"/>
    <col min="13565" max="13573" width="10.25" style="1" customWidth="1"/>
    <col min="13574" max="13575" width="13.125" style="1" bestFit="1" customWidth="1"/>
    <col min="13576" max="13576" width="10.25" style="1" customWidth="1"/>
    <col min="13577" max="13818" width="9" style="1"/>
    <col min="13819" max="13819" width="0" style="1" hidden="1" customWidth="1"/>
    <col min="13820" max="13820" width="11.5" style="1" customWidth="1"/>
    <col min="13821" max="13829" width="10.25" style="1" customWidth="1"/>
    <col min="13830" max="13831" width="13.125" style="1" bestFit="1" customWidth="1"/>
    <col min="13832" max="13832" width="10.25" style="1" customWidth="1"/>
    <col min="13833" max="14074" width="9" style="1"/>
    <col min="14075" max="14075" width="0" style="1" hidden="1" customWidth="1"/>
    <col min="14076" max="14076" width="11.5" style="1" customWidth="1"/>
    <col min="14077" max="14085" width="10.25" style="1" customWidth="1"/>
    <col min="14086" max="14087" width="13.125" style="1" bestFit="1" customWidth="1"/>
    <col min="14088" max="14088" width="10.25" style="1" customWidth="1"/>
    <col min="14089" max="14330" width="9" style="1"/>
    <col min="14331" max="14331" width="0" style="1" hidden="1" customWidth="1"/>
    <col min="14332" max="14332" width="11.5" style="1" customWidth="1"/>
    <col min="14333" max="14341" width="10.25" style="1" customWidth="1"/>
    <col min="14342" max="14343" width="13.125" style="1" bestFit="1" customWidth="1"/>
    <col min="14344" max="14344" width="10.25" style="1" customWidth="1"/>
    <col min="14345" max="14586" width="9" style="1"/>
    <col min="14587" max="14587" width="0" style="1" hidden="1" customWidth="1"/>
    <col min="14588" max="14588" width="11.5" style="1" customWidth="1"/>
    <col min="14589" max="14597" width="10.25" style="1" customWidth="1"/>
    <col min="14598" max="14599" width="13.125" style="1" bestFit="1" customWidth="1"/>
    <col min="14600" max="14600" width="10.25" style="1" customWidth="1"/>
    <col min="14601" max="14842" width="9" style="1"/>
    <col min="14843" max="14843" width="0" style="1" hidden="1" customWidth="1"/>
    <col min="14844" max="14844" width="11.5" style="1" customWidth="1"/>
    <col min="14845" max="14853" width="10.25" style="1" customWidth="1"/>
    <col min="14854" max="14855" width="13.125" style="1" bestFit="1" customWidth="1"/>
    <col min="14856" max="14856" width="10.25" style="1" customWidth="1"/>
    <col min="14857" max="15098" width="9" style="1"/>
    <col min="15099" max="15099" width="0" style="1" hidden="1" customWidth="1"/>
    <col min="15100" max="15100" width="11.5" style="1" customWidth="1"/>
    <col min="15101" max="15109" width="10.25" style="1" customWidth="1"/>
    <col min="15110" max="15111" width="13.125" style="1" bestFit="1" customWidth="1"/>
    <col min="15112" max="15112" width="10.25" style="1" customWidth="1"/>
    <col min="15113" max="15354" width="9" style="1"/>
    <col min="15355" max="15355" width="0" style="1" hidden="1" customWidth="1"/>
    <col min="15356" max="15356" width="11.5" style="1" customWidth="1"/>
    <col min="15357" max="15365" width="10.25" style="1" customWidth="1"/>
    <col min="15366" max="15367" width="13.125" style="1" bestFit="1" customWidth="1"/>
    <col min="15368" max="15368" width="10.25" style="1" customWidth="1"/>
    <col min="15369" max="15610" width="9" style="1"/>
    <col min="15611" max="15611" width="0" style="1" hidden="1" customWidth="1"/>
    <col min="15612" max="15612" width="11.5" style="1" customWidth="1"/>
    <col min="15613" max="15621" width="10.25" style="1" customWidth="1"/>
    <col min="15622" max="15623" width="13.125" style="1" bestFit="1" customWidth="1"/>
    <col min="15624" max="15624" width="10.25" style="1" customWidth="1"/>
    <col min="15625" max="15866" width="9" style="1"/>
    <col min="15867" max="15867" width="0" style="1" hidden="1" customWidth="1"/>
    <col min="15868" max="15868" width="11.5" style="1" customWidth="1"/>
    <col min="15869" max="15877" width="10.25" style="1" customWidth="1"/>
    <col min="15878" max="15879" width="13.125" style="1" bestFit="1" customWidth="1"/>
    <col min="15880" max="15880" width="10.25" style="1" customWidth="1"/>
    <col min="15881" max="16122" width="9" style="1"/>
    <col min="16123" max="16123" width="0" style="1" hidden="1" customWidth="1"/>
    <col min="16124" max="16124" width="11.5" style="1" customWidth="1"/>
    <col min="16125" max="16133" width="10.25" style="1" customWidth="1"/>
    <col min="16134" max="16135" width="13.125" style="1" bestFit="1" customWidth="1"/>
    <col min="16136" max="16136" width="10.25" style="1" customWidth="1"/>
    <col min="16137" max="16384" width="9" style="1"/>
  </cols>
  <sheetData>
    <row r="1" spans="3:11" ht="13.5" thickBot="1" x14ac:dyDescent="0.25"/>
    <row r="2" spans="3:11" ht="19.5" thickTop="1" thickBot="1" x14ac:dyDescent="0.25">
      <c r="C2" s="62" t="s">
        <v>71</v>
      </c>
      <c r="D2" s="63"/>
      <c r="E2" s="63"/>
      <c r="F2" s="63"/>
      <c r="G2" s="63"/>
      <c r="H2" s="63"/>
      <c r="I2" s="64"/>
    </row>
    <row r="3" spans="3:11" ht="14.25" thickTop="1" thickBot="1" x14ac:dyDescent="0.25">
      <c r="C3" s="3"/>
      <c r="D3" s="4"/>
      <c r="E3" s="4"/>
      <c r="F3" s="4"/>
      <c r="G3" s="4"/>
      <c r="H3" s="4"/>
      <c r="I3" s="4"/>
    </row>
    <row r="4" spans="3:11" ht="20.100000000000001" customHeight="1" thickBot="1" x14ac:dyDescent="0.25">
      <c r="C4" s="65" t="s">
        <v>0</v>
      </c>
      <c r="D4" s="67" t="s">
        <v>1</v>
      </c>
      <c r="E4" s="68"/>
      <c r="F4" s="65" t="s">
        <v>14</v>
      </c>
      <c r="G4" s="67" t="s">
        <v>74</v>
      </c>
      <c r="H4" s="68"/>
      <c r="I4" s="65" t="s">
        <v>14</v>
      </c>
    </row>
    <row r="5" spans="3:11" ht="20.100000000000001" customHeight="1" thickBot="1" x14ac:dyDescent="0.25">
      <c r="C5" s="66"/>
      <c r="D5" s="17">
        <v>2019</v>
      </c>
      <c r="E5" s="17">
        <v>2020</v>
      </c>
      <c r="F5" s="66"/>
      <c r="G5" s="17">
        <v>2019</v>
      </c>
      <c r="H5" s="17">
        <v>2020</v>
      </c>
      <c r="I5" s="66"/>
    </row>
    <row r="6" spans="3:11" ht="20.100000000000001" customHeight="1" thickBot="1" x14ac:dyDescent="0.25">
      <c r="C6" s="16" t="s">
        <v>2</v>
      </c>
      <c r="D6" s="19">
        <v>9995</v>
      </c>
      <c r="E6" s="19">
        <v>11056</v>
      </c>
      <c r="F6" s="20">
        <f>E6-D6</f>
        <v>1061</v>
      </c>
      <c r="G6" s="19">
        <v>318306</v>
      </c>
      <c r="H6" s="19">
        <v>1391608</v>
      </c>
      <c r="I6" s="19">
        <f>H6-G6</f>
        <v>1073302</v>
      </c>
      <c r="K6" s="36"/>
    </row>
    <row r="7" spans="3:11" ht="20.100000000000001" customHeight="1" thickBot="1" x14ac:dyDescent="0.25">
      <c r="C7" s="18" t="s">
        <v>44</v>
      </c>
      <c r="D7" s="21">
        <v>16149</v>
      </c>
      <c r="E7" s="21">
        <v>15972</v>
      </c>
      <c r="F7" s="22">
        <f t="shared" ref="F7:F19" si="0">E7-D7</f>
        <v>-177</v>
      </c>
      <c r="G7" s="21">
        <v>928094</v>
      </c>
      <c r="H7" s="21">
        <v>2512140</v>
      </c>
      <c r="I7" s="21">
        <f t="shared" ref="I7:I18" si="1">H7-G7</f>
        <v>1584046</v>
      </c>
      <c r="K7" s="36"/>
    </row>
    <row r="8" spans="3:11" ht="20.100000000000001" customHeight="1" thickBot="1" x14ac:dyDescent="0.25">
      <c r="C8" s="16" t="s">
        <v>52</v>
      </c>
      <c r="D8" s="19">
        <v>1172</v>
      </c>
      <c r="E8" s="19">
        <v>1990</v>
      </c>
      <c r="F8" s="20">
        <f t="shared" si="0"/>
        <v>818</v>
      </c>
      <c r="G8" s="19">
        <v>17300</v>
      </c>
      <c r="H8" s="19">
        <v>129928</v>
      </c>
      <c r="I8" s="19">
        <f t="shared" si="1"/>
        <v>112628</v>
      </c>
      <c r="K8" s="36"/>
    </row>
    <row r="9" spans="3:11" ht="20.100000000000001" customHeight="1" thickBot="1" x14ac:dyDescent="0.25">
      <c r="C9" s="18" t="s">
        <v>17</v>
      </c>
      <c r="D9" s="21">
        <v>2471</v>
      </c>
      <c r="E9" s="21">
        <v>2529</v>
      </c>
      <c r="F9" s="22">
        <f t="shared" si="0"/>
        <v>58</v>
      </c>
      <c r="G9" s="21">
        <v>61892</v>
      </c>
      <c r="H9" s="21">
        <v>202899</v>
      </c>
      <c r="I9" s="21">
        <f t="shared" si="1"/>
        <v>141007</v>
      </c>
      <c r="K9" s="36"/>
    </row>
    <row r="10" spans="3:11" ht="20.100000000000001" customHeight="1" thickBot="1" x14ac:dyDescent="0.25">
      <c r="C10" s="16" t="s">
        <v>45</v>
      </c>
      <c r="D10" s="19">
        <v>5004</v>
      </c>
      <c r="E10" s="19">
        <v>5044</v>
      </c>
      <c r="F10" s="20">
        <f t="shared" si="0"/>
        <v>40</v>
      </c>
      <c r="G10" s="19">
        <v>439957</v>
      </c>
      <c r="H10" s="19">
        <v>149373</v>
      </c>
      <c r="I10" s="19">
        <f t="shared" si="1"/>
        <v>-290584</v>
      </c>
      <c r="K10" s="36"/>
    </row>
    <row r="11" spans="3:11" ht="20.100000000000001" customHeight="1" thickBot="1" x14ac:dyDescent="0.25">
      <c r="C11" s="18" t="s">
        <v>16</v>
      </c>
      <c r="D11" s="21">
        <v>4209</v>
      </c>
      <c r="E11" s="21">
        <v>4590</v>
      </c>
      <c r="F11" s="22">
        <f t="shared" si="0"/>
        <v>381</v>
      </c>
      <c r="G11" s="21">
        <v>78258</v>
      </c>
      <c r="H11" s="21">
        <v>232037</v>
      </c>
      <c r="I11" s="21">
        <f t="shared" si="1"/>
        <v>153779</v>
      </c>
      <c r="K11" s="36"/>
    </row>
    <row r="12" spans="3:11" ht="20.100000000000001" customHeight="1" thickBot="1" x14ac:dyDescent="0.25">
      <c r="C12" s="16" t="s">
        <v>19</v>
      </c>
      <c r="D12" s="19">
        <v>1432</v>
      </c>
      <c r="E12" s="19">
        <v>1444</v>
      </c>
      <c r="F12" s="20">
        <f t="shared" si="0"/>
        <v>12</v>
      </c>
      <c r="G12" s="19">
        <v>128235</v>
      </c>
      <c r="H12" s="19">
        <v>58040</v>
      </c>
      <c r="I12" s="19">
        <f t="shared" si="1"/>
        <v>-70195</v>
      </c>
      <c r="K12" s="36"/>
    </row>
    <row r="13" spans="3:11" ht="20.100000000000001" customHeight="1" thickBot="1" x14ac:dyDescent="0.25">
      <c r="C13" s="18" t="s">
        <v>20</v>
      </c>
      <c r="D13" s="21">
        <v>837</v>
      </c>
      <c r="E13" s="21">
        <v>1061</v>
      </c>
      <c r="F13" s="22">
        <f t="shared" si="0"/>
        <v>224</v>
      </c>
      <c r="G13" s="21">
        <v>182000</v>
      </c>
      <c r="H13" s="21">
        <v>151540</v>
      </c>
      <c r="I13" s="21">
        <f t="shared" si="1"/>
        <v>-30460</v>
      </c>
      <c r="K13" s="36"/>
    </row>
    <row r="14" spans="3:11" ht="20.100000000000001" customHeight="1" thickBot="1" x14ac:dyDescent="0.25">
      <c r="C14" s="16" t="s">
        <v>7</v>
      </c>
      <c r="D14" s="19">
        <v>251</v>
      </c>
      <c r="E14" s="19">
        <v>260</v>
      </c>
      <c r="F14" s="20">
        <f t="shared" si="0"/>
        <v>9</v>
      </c>
      <c r="G14" s="19">
        <v>273800</v>
      </c>
      <c r="H14" s="19">
        <v>15454</v>
      </c>
      <c r="I14" s="19">
        <f t="shared" si="1"/>
        <v>-258346</v>
      </c>
      <c r="K14" s="36"/>
    </row>
    <row r="15" spans="3:11" ht="20.100000000000001" customHeight="1" thickBot="1" x14ac:dyDescent="0.25">
      <c r="C15" s="18" t="s">
        <v>8</v>
      </c>
      <c r="D15" s="21">
        <v>1729</v>
      </c>
      <c r="E15" s="21">
        <v>2098</v>
      </c>
      <c r="F15" s="22">
        <f t="shared" si="0"/>
        <v>369</v>
      </c>
      <c r="G15" s="21">
        <v>0</v>
      </c>
      <c r="H15" s="21">
        <v>96501</v>
      </c>
      <c r="I15" s="21">
        <f t="shared" si="1"/>
        <v>96501</v>
      </c>
      <c r="K15" s="36"/>
    </row>
    <row r="16" spans="3:11" ht="20.100000000000001" customHeight="1" thickBot="1" x14ac:dyDescent="0.25">
      <c r="C16" s="16" t="s">
        <v>18</v>
      </c>
      <c r="D16" s="19">
        <v>333</v>
      </c>
      <c r="E16" s="19">
        <v>569</v>
      </c>
      <c r="F16" s="20">
        <f t="shared" si="0"/>
        <v>236</v>
      </c>
      <c r="G16" s="19">
        <v>11860</v>
      </c>
      <c r="H16" s="19">
        <v>100621</v>
      </c>
      <c r="I16" s="19">
        <f t="shared" si="1"/>
        <v>88761</v>
      </c>
    </row>
    <row r="17" spans="3:11" ht="20.100000000000001" customHeight="1" thickBot="1" x14ac:dyDescent="0.25">
      <c r="C17" s="18" t="s">
        <v>46</v>
      </c>
      <c r="D17" s="21">
        <v>1554</v>
      </c>
      <c r="E17" s="21">
        <v>1477</v>
      </c>
      <c r="F17" s="22">
        <f t="shared" si="0"/>
        <v>-77</v>
      </c>
      <c r="G17" s="21">
        <v>8799</v>
      </c>
      <c r="H17" s="21">
        <v>5465</v>
      </c>
      <c r="I17" s="21">
        <f t="shared" si="1"/>
        <v>-3334</v>
      </c>
      <c r="K17" s="36"/>
    </row>
    <row r="18" spans="3:11" ht="20.100000000000001" customHeight="1" thickBot="1" x14ac:dyDescent="0.25">
      <c r="C18" s="16" t="s">
        <v>21</v>
      </c>
      <c r="D18" s="19">
        <v>494</v>
      </c>
      <c r="E18" s="19">
        <v>495</v>
      </c>
      <c r="F18" s="20">
        <f t="shared" si="0"/>
        <v>1</v>
      </c>
      <c r="G18" s="19">
        <v>25840</v>
      </c>
      <c r="H18" s="19">
        <v>19800</v>
      </c>
      <c r="I18" s="19">
        <f t="shared" si="1"/>
        <v>-6040</v>
      </c>
      <c r="K18" s="36"/>
    </row>
    <row r="19" spans="3:11" ht="20.100000000000001" customHeight="1" thickBot="1" x14ac:dyDescent="0.25">
      <c r="C19" s="18" t="s">
        <v>50</v>
      </c>
      <c r="D19" s="21">
        <f>SUM(D6:D18)</f>
        <v>45630</v>
      </c>
      <c r="E19" s="21">
        <f>SUM(E6:E18)</f>
        <v>48585</v>
      </c>
      <c r="F19" s="22">
        <f t="shared" si="0"/>
        <v>2955</v>
      </c>
      <c r="G19" s="21">
        <f>SUM(G6:G18)</f>
        <v>2474341</v>
      </c>
      <c r="H19" s="21">
        <f>SUM(H6:H18)</f>
        <v>5065406</v>
      </c>
      <c r="I19" s="21">
        <f>H19-G19</f>
        <v>2591065</v>
      </c>
    </row>
    <row r="20" spans="3:11" x14ac:dyDescent="0.2">
      <c r="C20" s="10"/>
      <c r="D20" s="10"/>
      <c r="E20" s="10"/>
      <c r="F20" s="10"/>
      <c r="G20" s="10"/>
      <c r="H20" s="10"/>
      <c r="I20" s="10"/>
    </row>
    <row r="21" spans="3:11" ht="16.5" x14ac:dyDescent="0.2">
      <c r="C21" s="61"/>
      <c r="D21" s="61"/>
      <c r="E21" s="61"/>
      <c r="F21" s="61"/>
      <c r="G21" s="61"/>
      <c r="H21" s="61"/>
      <c r="I21" s="61"/>
    </row>
  </sheetData>
  <sortState ref="L5:L17">
    <sortCondition ref="L5"/>
  </sortState>
  <mergeCells count="7">
    <mergeCell ref="C21:I21"/>
    <mergeCell ref="C2:I2"/>
    <mergeCell ref="C4:C5"/>
    <mergeCell ref="D4:E4"/>
    <mergeCell ref="F4:F5"/>
    <mergeCell ref="G4:H4"/>
    <mergeCell ref="I4:I5"/>
  </mergeCells>
  <printOptions horizontalCentered="1" verticalCentered="1"/>
  <pageMargins left="7.874015748031496E-2" right="7.874015748031496E-2" top="0.19685039370078741" bottom="0.19685039370078741" header="0.11811023622047245" footer="0.11811023622047245"/>
  <pageSetup paperSize="9" scale="85" orientation="landscape" verticalDpi="300" r:id="rId1"/>
  <headerFooter alignWithMargins="0"/>
  <ignoredErrors>
    <ignoredError sqref="F19" formula="1"/>
    <ignoredError sqref="D19:E19 G19:H19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28"/>
  <sheetViews>
    <sheetView rightToLeft="1" zoomScale="80" zoomScaleNormal="80" workbookViewId="0">
      <selection activeCell="B2" sqref="B2:P19"/>
    </sheetView>
  </sheetViews>
  <sheetFormatPr defaultRowHeight="12.75" x14ac:dyDescent="0.2"/>
  <cols>
    <col min="1" max="1" width="9.5" style="5" customWidth="1"/>
    <col min="2" max="2" width="6.375" style="5" customWidth="1"/>
    <col min="3" max="3" width="9" style="5"/>
    <col min="4" max="4" width="5.875" style="5" bestFit="1" customWidth="1"/>
    <col min="5" max="5" width="7" style="5" bestFit="1" customWidth="1"/>
    <col min="6" max="6" width="5.875" style="5" bestFit="1" customWidth="1"/>
    <col min="7" max="7" width="7.75" style="5" bestFit="1" customWidth="1"/>
    <col min="8" max="8" width="6.5" style="5" bestFit="1" customWidth="1"/>
    <col min="9" max="9" width="8.875" style="5" customWidth="1"/>
    <col min="10" max="10" width="11.25" style="5" customWidth="1"/>
    <col min="11" max="11" width="10.625" style="5" customWidth="1"/>
    <col min="12" max="12" width="9.125" style="5" customWidth="1"/>
    <col min="13" max="13" width="11.125" style="5" customWidth="1"/>
    <col min="14" max="14" width="8.625" style="5" customWidth="1"/>
    <col min="15" max="15" width="6.75" style="5" customWidth="1"/>
    <col min="16" max="16" width="8.125" style="5" bestFit="1" customWidth="1"/>
    <col min="17" max="17" width="5.125" style="5" customWidth="1"/>
    <col min="18" max="19" width="5" style="5" customWidth="1"/>
    <col min="20" max="20" width="9" style="5"/>
    <col min="21" max="21" width="8.375" style="5" customWidth="1"/>
    <col min="22" max="22" width="8.875" style="5" customWidth="1"/>
    <col min="23" max="23" width="11.125" style="5" customWidth="1"/>
    <col min="24" max="24" width="9.875" style="5" customWidth="1"/>
    <col min="25" max="258" width="9" style="5"/>
    <col min="259" max="259" width="0.75" style="5" customWidth="1"/>
    <col min="260" max="260" width="6.375" style="5" customWidth="1"/>
    <col min="261" max="261" width="9" style="5"/>
    <col min="262" max="262" width="13" style="5" customWidth="1"/>
    <col min="263" max="271" width="12.875" style="5" customWidth="1"/>
    <col min="272" max="272" width="13.75" style="5" customWidth="1"/>
    <col min="273" max="273" width="5.125" style="5" customWidth="1"/>
    <col min="274" max="275" width="5" style="5" customWidth="1"/>
    <col min="276" max="276" width="9" style="5"/>
    <col min="277" max="277" width="8.375" style="5" customWidth="1"/>
    <col min="278" max="278" width="8.875" style="5" customWidth="1"/>
    <col min="279" max="279" width="11.125" style="5" customWidth="1"/>
    <col min="280" max="280" width="9.875" style="5" customWidth="1"/>
    <col min="281" max="514" width="9" style="5"/>
    <col min="515" max="515" width="0.75" style="5" customWidth="1"/>
    <col min="516" max="516" width="6.375" style="5" customWidth="1"/>
    <col min="517" max="517" width="9" style="5"/>
    <col min="518" max="518" width="13" style="5" customWidth="1"/>
    <col min="519" max="527" width="12.875" style="5" customWidth="1"/>
    <col min="528" max="528" width="13.75" style="5" customWidth="1"/>
    <col min="529" max="529" width="5.125" style="5" customWidth="1"/>
    <col min="530" max="531" width="5" style="5" customWidth="1"/>
    <col min="532" max="532" width="9" style="5"/>
    <col min="533" max="533" width="8.375" style="5" customWidth="1"/>
    <col min="534" max="534" width="8.875" style="5" customWidth="1"/>
    <col min="535" max="535" width="11.125" style="5" customWidth="1"/>
    <col min="536" max="536" width="9.875" style="5" customWidth="1"/>
    <col min="537" max="770" width="9" style="5"/>
    <col min="771" max="771" width="0.75" style="5" customWidth="1"/>
    <col min="772" max="772" width="6.375" style="5" customWidth="1"/>
    <col min="773" max="773" width="9" style="5"/>
    <col min="774" max="774" width="13" style="5" customWidth="1"/>
    <col min="775" max="783" width="12.875" style="5" customWidth="1"/>
    <col min="784" max="784" width="13.75" style="5" customWidth="1"/>
    <col min="785" max="785" width="5.125" style="5" customWidth="1"/>
    <col min="786" max="787" width="5" style="5" customWidth="1"/>
    <col min="788" max="788" width="9" style="5"/>
    <col min="789" max="789" width="8.375" style="5" customWidth="1"/>
    <col min="790" max="790" width="8.875" style="5" customWidth="1"/>
    <col min="791" max="791" width="11.125" style="5" customWidth="1"/>
    <col min="792" max="792" width="9.875" style="5" customWidth="1"/>
    <col min="793" max="1026" width="9" style="5"/>
    <col min="1027" max="1027" width="0.75" style="5" customWidth="1"/>
    <col min="1028" max="1028" width="6.375" style="5" customWidth="1"/>
    <col min="1029" max="1029" width="9" style="5"/>
    <col min="1030" max="1030" width="13" style="5" customWidth="1"/>
    <col min="1031" max="1039" width="12.875" style="5" customWidth="1"/>
    <col min="1040" max="1040" width="13.75" style="5" customWidth="1"/>
    <col min="1041" max="1041" width="5.125" style="5" customWidth="1"/>
    <col min="1042" max="1043" width="5" style="5" customWidth="1"/>
    <col min="1044" max="1044" width="9" style="5"/>
    <col min="1045" max="1045" width="8.375" style="5" customWidth="1"/>
    <col min="1046" max="1046" width="8.875" style="5" customWidth="1"/>
    <col min="1047" max="1047" width="11.125" style="5" customWidth="1"/>
    <col min="1048" max="1048" width="9.875" style="5" customWidth="1"/>
    <col min="1049" max="1282" width="9" style="5"/>
    <col min="1283" max="1283" width="0.75" style="5" customWidth="1"/>
    <col min="1284" max="1284" width="6.375" style="5" customWidth="1"/>
    <col min="1285" max="1285" width="9" style="5"/>
    <col min="1286" max="1286" width="13" style="5" customWidth="1"/>
    <col min="1287" max="1295" width="12.875" style="5" customWidth="1"/>
    <col min="1296" max="1296" width="13.75" style="5" customWidth="1"/>
    <col min="1297" max="1297" width="5.125" style="5" customWidth="1"/>
    <col min="1298" max="1299" width="5" style="5" customWidth="1"/>
    <col min="1300" max="1300" width="9" style="5"/>
    <col min="1301" max="1301" width="8.375" style="5" customWidth="1"/>
    <col min="1302" max="1302" width="8.875" style="5" customWidth="1"/>
    <col min="1303" max="1303" width="11.125" style="5" customWidth="1"/>
    <col min="1304" max="1304" width="9.875" style="5" customWidth="1"/>
    <col min="1305" max="1538" width="9" style="5"/>
    <col min="1539" max="1539" width="0.75" style="5" customWidth="1"/>
    <col min="1540" max="1540" width="6.375" style="5" customWidth="1"/>
    <col min="1541" max="1541" width="9" style="5"/>
    <col min="1542" max="1542" width="13" style="5" customWidth="1"/>
    <col min="1543" max="1551" width="12.875" style="5" customWidth="1"/>
    <col min="1552" max="1552" width="13.75" style="5" customWidth="1"/>
    <col min="1553" max="1553" width="5.125" style="5" customWidth="1"/>
    <col min="1554" max="1555" width="5" style="5" customWidth="1"/>
    <col min="1556" max="1556" width="9" style="5"/>
    <col min="1557" max="1557" width="8.375" style="5" customWidth="1"/>
    <col min="1558" max="1558" width="8.875" style="5" customWidth="1"/>
    <col min="1559" max="1559" width="11.125" style="5" customWidth="1"/>
    <col min="1560" max="1560" width="9.875" style="5" customWidth="1"/>
    <col min="1561" max="1794" width="9" style="5"/>
    <col min="1795" max="1795" width="0.75" style="5" customWidth="1"/>
    <col min="1796" max="1796" width="6.375" style="5" customWidth="1"/>
    <col min="1797" max="1797" width="9" style="5"/>
    <col min="1798" max="1798" width="13" style="5" customWidth="1"/>
    <col min="1799" max="1807" width="12.875" style="5" customWidth="1"/>
    <col min="1808" max="1808" width="13.75" style="5" customWidth="1"/>
    <col min="1809" max="1809" width="5.125" style="5" customWidth="1"/>
    <col min="1810" max="1811" width="5" style="5" customWidth="1"/>
    <col min="1812" max="1812" width="9" style="5"/>
    <col min="1813" max="1813" width="8.375" style="5" customWidth="1"/>
    <col min="1814" max="1814" width="8.875" style="5" customWidth="1"/>
    <col min="1815" max="1815" width="11.125" style="5" customWidth="1"/>
    <col min="1816" max="1816" width="9.875" style="5" customWidth="1"/>
    <col min="1817" max="2050" width="9" style="5"/>
    <col min="2051" max="2051" width="0.75" style="5" customWidth="1"/>
    <col min="2052" max="2052" width="6.375" style="5" customWidth="1"/>
    <col min="2053" max="2053" width="9" style="5"/>
    <col min="2054" max="2054" width="13" style="5" customWidth="1"/>
    <col min="2055" max="2063" width="12.875" style="5" customWidth="1"/>
    <col min="2064" max="2064" width="13.75" style="5" customWidth="1"/>
    <col min="2065" max="2065" width="5.125" style="5" customWidth="1"/>
    <col min="2066" max="2067" width="5" style="5" customWidth="1"/>
    <col min="2068" max="2068" width="9" style="5"/>
    <col min="2069" max="2069" width="8.375" style="5" customWidth="1"/>
    <col min="2070" max="2070" width="8.875" style="5" customWidth="1"/>
    <col min="2071" max="2071" width="11.125" style="5" customWidth="1"/>
    <col min="2072" max="2072" width="9.875" style="5" customWidth="1"/>
    <col min="2073" max="2306" width="9" style="5"/>
    <col min="2307" max="2307" width="0.75" style="5" customWidth="1"/>
    <col min="2308" max="2308" width="6.375" style="5" customWidth="1"/>
    <col min="2309" max="2309" width="9" style="5"/>
    <col min="2310" max="2310" width="13" style="5" customWidth="1"/>
    <col min="2311" max="2319" width="12.875" style="5" customWidth="1"/>
    <col min="2320" max="2320" width="13.75" style="5" customWidth="1"/>
    <col min="2321" max="2321" width="5.125" style="5" customWidth="1"/>
    <col min="2322" max="2323" width="5" style="5" customWidth="1"/>
    <col min="2324" max="2324" width="9" style="5"/>
    <col min="2325" max="2325" width="8.375" style="5" customWidth="1"/>
    <col min="2326" max="2326" width="8.875" style="5" customWidth="1"/>
    <col min="2327" max="2327" width="11.125" style="5" customWidth="1"/>
    <col min="2328" max="2328" width="9.875" style="5" customWidth="1"/>
    <col min="2329" max="2562" width="9" style="5"/>
    <col min="2563" max="2563" width="0.75" style="5" customWidth="1"/>
    <col min="2564" max="2564" width="6.375" style="5" customWidth="1"/>
    <col min="2565" max="2565" width="9" style="5"/>
    <col min="2566" max="2566" width="13" style="5" customWidth="1"/>
    <col min="2567" max="2575" width="12.875" style="5" customWidth="1"/>
    <col min="2576" max="2576" width="13.75" style="5" customWidth="1"/>
    <col min="2577" max="2577" width="5.125" style="5" customWidth="1"/>
    <col min="2578" max="2579" width="5" style="5" customWidth="1"/>
    <col min="2580" max="2580" width="9" style="5"/>
    <col min="2581" max="2581" width="8.375" style="5" customWidth="1"/>
    <col min="2582" max="2582" width="8.875" style="5" customWidth="1"/>
    <col min="2583" max="2583" width="11.125" style="5" customWidth="1"/>
    <col min="2584" max="2584" width="9.875" style="5" customWidth="1"/>
    <col min="2585" max="2818" width="9" style="5"/>
    <col min="2819" max="2819" width="0.75" style="5" customWidth="1"/>
    <col min="2820" max="2820" width="6.375" style="5" customWidth="1"/>
    <col min="2821" max="2821" width="9" style="5"/>
    <col min="2822" max="2822" width="13" style="5" customWidth="1"/>
    <col min="2823" max="2831" width="12.875" style="5" customWidth="1"/>
    <col min="2832" max="2832" width="13.75" style="5" customWidth="1"/>
    <col min="2833" max="2833" width="5.125" style="5" customWidth="1"/>
    <col min="2834" max="2835" width="5" style="5" customWidth="1"/>
    <col min="2836" max="2836" width="9" style="5"/>
    <col min="2837" max="2837" width="8.375" style="5" customWidth="1"/>
    <col min="2838" max="2838" width="8.875" style="5" customWidth="1"/>
    <col min="2839" max="2839" width="11.125" style="5" customWidth="1"/>
    <col min="2840" max="2840" width="9.875" style="5" customWidth="1"/>
    <col min="2841" max="3074" width="9" style="5"/>
    <col min="3075" max="3075" width="0.75" style="5" customWidth="1"/>
    <col min="3076" max="3076" width="6.375" style="5" customWidth="1"/>
    <col min="3077" max="3077" width="9" style="5"/>
    <col min="3078" max="3078" width="13" style="5" customWidth="1"/>
    <col min="3079" max="3087" width="12.875" style="5" customWidth="1"/>
    <col min="3088" max="3088" width="13.75" style="5" customWidth="1"/>
    <col min="3089" max="3089" width="5.125" style="5" customWidth="1"/>
    <col min="3090" max="3091" width="5" style="5" customWidth="1"/>
    <col min="3092" max="3092" width="9" style="5"/>
    <col min="3093" max="3093" width="8.375" style="5" customWidth="1"/>
    <col min="3094" max="3094" width="8.875" style="5" customWidth="1"/>
    <col min="3095" max="3095" width="11.125" style="5" customWidth="1"/>
    <col min="3096" max="3096" width="9.875" style="5" customWidth="1"/>
    <col min="3097" max="3330" width="9" style="5"/>
    <col min="3331" max="3331" width="0.75" style="5" customWidth="1"/>
    <col min="3332" max="3332" width="6.375" style="5" customWidth="1"/>
    <col min="3333" max="3333" width="9" style="5"/>
    <col min="3334" max="3334" width="13" style="5" customWidth="1"/>
    <col min="3335" max="3343" width="12.875" style="5" customWidth="1"/>
    <col min="3344" max="3344" width="13.75" style="5" customWidth="1"/>
    <col min="3345" max="3345" width="5.125" style="5" customWidth="1"/>
    <col min="3346" max="3347" width="5" style="5" customWidth="1"/>
    <col min="3348" max="3348" width="9" style="5"/>
    <col min="3349" max="3349" width="8.375" style="5" customWidth="1"/>
    <col min="3350" max="3350" width="8.875" style="5" customWidth="1"/>
    <col min="3351" max="3351" width="11.125" style="5" customWidth="1"/>
    <col min="3352" max="3352" width="9.875" style="5" customWidth="1"/>
    <col min="3353" max="3586" width="9" style="5"/>
    <col min="3587" max="3587" width="0.75" style="5" customWidth="1"/>
    <col min="3588" max="3588" width="6.375" style="5" customWidth="1"/>
    <col min="3589" max="3589" width="9" style="5"/>
    <col min="3590" max="3590" width="13" style="5" customWidth="1"/>
    <col min="3591" max="3599" width="12.875" style="5" customWidth="1"/>
    <col min="3600" max="3600" width="13.75" style="5" customWidth="1"/>
    <col min="3601" max="3601" width="5.125" style="5" customWidth="1"/>
    <col min="3602" max="3603" width="5" style="5" customWidth="1"/>
    <col min="3604" max="3604" width="9" style="5"/>
    <col min="3605" max="3605" width="8.375" style="5" customWidth="1"/>
    <col min="3606" max="3606" width="8.875" style="5" customWidth="1"/>
    <col min="3607" max="3607" width="11.125" style="5" customWidth="1"/>
    <col min="3608" max="3608" width="9.875" style="5" customWidth="1"/>
    <col min="3609" max="3842" width="9" style="5"/>
    <col min="3843" max="3843" width="0.75" style="5" customWidth="1"/>
    <col min="3844" max="3844" width="6.375" style="5" customWidth="1"/>
    <col min="3845" max="3845" width="9" style="5"/>
    <col min="3846" max="3846" width="13" style="5" customWidth="1"/>
    <col min="3847" max="3855" width="12.875" style="5" customWidth="1"/>
    <col min="3856" max="3856" width="13.75" style="5" customWidth="1"/>
    <col min="3857" max="3857" width="5.125" style="5" customWidth="1"/>
    <col min="3858" max="3859" width="5" style="5" customWidth="1"/>
    <col min="3860" max="3860" width="9" style="5"/>
    <col min="3861" max="3861" width="8.375" style="5" customWidth="1"/>
    <col min="3862" max="3862" width="8.875" style="5" customWidth="1"/>
    <col min="3863" max="3863" width="11.125" style="5" customWidth="1"/>
    <col min="3864" max="3864" width="9.875" style="5" customWidth="1"/>
    <col min="3865" max="4098" width="9" style="5"/>
    <col min="4099" max="4099" width="0.75" style="5" customWidth="1"/>
    <col min="4100" max="4100" width="6.375" style="5" customWidth="1"/>
    <col min="4101" max="4101" width="9" style="5"/>
    <col min="4102" max="4102" width="13" style="5" customWidth="1"/>
    <col min="4103" max="4111" width="12.875" style="5" customWidth="1"/>
    <col min="4112" max="4112" width="13.75" style="5" customWidth="1"/>
    <col min="4113" max="4113" width="5.125" style="5" customWidth="1"/>
    <col min="4114" max="4115" width="5" style="5" customWidth="1"/>
    <col min="4116" max="4116" width="9" style="5"/>
    <col min="4117" max="4117" width="8.375" style="5" customWidth="1"/>
    <col min="4118" max="4118" width="8.875" style="5" customWidth="1"/>
    <col min="4119" max="4119" width="11.125" style="5" customWidth="1"/>
    <col min="4120" max="4120" width="9.875" style="5" customWidth="1"/>
    <col min="4121" max="4354" width="9" style="5"/>
    <col min="4355" max="4355" width="0.75" style="5" customWidth="1"/>
    <col min="4356" max="4356" width="6.375" style="5" customWidth="1"/>
    <col min="4357" max="4357" width="9" style="5"/>
    <col min="4358" max="4358" width="13" style="5" customWidth="1"/>
    <col min="4359" max="4367" width="12.875" style="5" customWidth="1"/>
    <col min="4368" max="4368" width="13.75" style="5" customWidth="1"/>
    <col min="4369" max="4369" width="5.125" style="5" customWidth="1"/>
    <col min="4370" max="4371" width="5" style="5" customWidth="1"/>
    <col min="4372" max="4372" width="9" style="5"/>
    <col min="4373" max="4373" width="8.375" style="5" customWidth="1"/>
    <col min="4374" max="4374" width="8.875" style="5" customWidth="1"/>
    <col min="4375" max="4375" width="11.125" style="5" customWidth="1"/>
    <col min="4376" max="4376" width="9.875" style="5" customWidth="1"/>
    <col min="4377" max="4610" width="9" style="5"/>
    <col min="4611" max="4611" width="0.75" style="5" customWidth="1"/>
    <col min="4612" max="4612" width="6.375" style="5" customWidth="1"/>
    <col min="4613" max="4613" width="9" style="5"/>
    <col min="4614" max="4614" width="13" style="5" customWidth="1"/>
    <col min="4615" max="4623" width="12.875" style="5" customWidth="1"/>
    <col min="4624" max="4624" width="13.75" style="5" customWidth="1"/>
    <col min="4625" max="4625" width="5.125" style="5" customWidth="1"/>
    <col min="4626" max="4627" width="5" style="5" customWidth="1"/>
    <col min="4628" max="4628" width="9" style="5"/>
    <col min="4629" max="4629" width="8.375" style="5" customWidth="1"/>
    <col min="4630" max="4630" width="8.875" style="5" customWidth="1"/>
    <col min="4631" max="4631" width="11.125" style="5" customWidth="1"/>
    <col min="4632" max="4632" width="9.875" style="5" customWidth="1"/>
    <col min="4633" max="4866" width="9" style="5"/>
    <col min="4867" max="4867" width="0.75" style="5" customWidth="1"/>
    <col min="4868" max="4868" width="6.375" style="5" customWidth="1"/>
    <col min="4869" max="4869" width="9" style="5"/>
    <col min="4870" max="4870" width="13" style="5" customWidth="1"/>
    <col min="4871" max="4879" width="12.875" style="5" customWidth="1"/>
    <col min="4880" max="4880" width="13.75" style="5" customWidth="1"/>
    <col min="4881" max="4881" width="5.125" style="5" customWidth="1"/>
    <col min="4882" max="4883" width="5" style="5" customWidth="1"/>
    <col min="4884" max="4884" width="9" style="5"/>
    <col min="4885" max="4885" width="8.375" style="5" customWidth="1"/>
    <col min="4886" max="4886" width="8.875" style="5" customWidth="1"/>
    <col min="4887" max="4887" width="11.125" style="5" customWidth="1"/>
    <col min="4888" max="4888" width="9.875" style="5" customWidth="1"/>
    <col min="4889" max="5122" width="9" style="5"/>
    <col min="5123" max="5123" width="0.75" style="5" customWidth="1"/>
    <col min="5124" max="5124" width="6.375" style="5" customWidth="1"/>
    <col min="5125" max="5125" width="9" style="5"/>
    <col min="5126" max="5126" width="13" style="5" customWidth="1"/>
    <col min="5127" max="5135" width="12.875" style="5" customWidth="1"/>
    <col min="5136" max="5136" width="13.75" style="5" customWidth="1"/>
    <col min="5137" max="5137" width="5.125" style="5" customWidth="1"/>
    <col min="5138" max="5139" width="5" style="5" customWidth="1"/>
    <col min="5140" max="5140" width="9" style="5"/>
    <col min="5141" max="5141" width="8.375" style="5" customWidth="1"/>
    <col min="5142" max="5142" width="8.875" style="5" customWidth="1"/>
    <col min="5143" max="5143" width="11.125" style="5" customWidth="1"/>
    <col min="5144" max="5144" width="9.875" style="5" customWidth="1"/>
    <col min="5145" max="5378" width="9" style="5"/>
    <col min="5379" max="5379" width="0.75" style="5" customWidth="1"/>
    <col min="5380" max="5380" width="6.375" style="5" customWidth="1"/>
    <col min="5381" max="5381" width="9" style="5"/>
    <col min="5382" max="5382" width="13" style="5" customWidth="1"/>
    <col min="5383" max="5391" width="12.875" style="5" customWidth="1"/>
    <col min="5392" max="5392" width="13.75" style="5" customWidth="1"/>
    <col min="5393" max="5393" width="5.125" style="5" customWidth="1"/>
    <col min="5394" max="5395" width="5" style="5" customWidth="1"/>
    <col min="5396" max="5396" width="9" style="5"/>
    <col min="5397" max="5397" width="8.375" style="5" customWidth="1"/>
    <col min="5398" max="5398" width="8.875" style="5" customWidth="1"/>
    <col min="5399" max="5399" width="11.125" style="5" customWidth="1"/>
    <col min="5400" max="5400" width="9.875" style="5" customWidth="1"/>
    <col min="5401" max="5634" width="9" style="5"/>
    <col min="5635" max="5635" width="0.75" style="5" customWidth="1"/>
    <col min="5636" max="5636" width="6.375" style="5" customWidth="1"/>
    <col min="5637" max="5637" width="9" style="5"/>
    <col min="5638" max="5638" width="13" style="5" customWidth="1"/>
    <col min="5639" max="5647" width="12.875" style="5" customWidth="1"/>
    <col min="5648" max="5648" width="13.75" style="5" customWidth="1"/>
    <col min="5649" max="5649" width="5.125" style="5" customWidth="1"/>
    <col min="5650" max="5651" width="5" style="5" customWidth="1"/>
    <col min="5652" max="5652" width="9" style="5"/>
    <col min="5653" max="5653" width="8.375" style="5" customWidth="1"/>
    <col min="5654" max="5654" width="8.875" style="5" customWidth="1"/>
    <col min="5655" max="5655" width="11.125" style="5" customWidth="1"/>
    <col min="5656" max="5656" width="9.875" style="5" customWidth="1"/>
    <col min="5657" max="5890" width="9" style="5"/>
    <col min="5891" max="5891" width="0.75" style="5" customWidth="1"/>
    <col min="5892" max="5892" width="6.375" style="5" customWidth="1"/>
    <col min="5893" max="5893" width="9" style="5"/>
    <col min="5894" max="5894" width="13" style="5" customWidth="1"/>
    <col min="5895" max="5903" width="12.875" style="5" customWidth="1"/>
    <col min="5904" max="5904" width="13.75" style="5" customWidth="1"/>
    <col min="5905" max="5905" width="5.125" style="5" customWidth="1"/>
    <col min="5906" max="5907" width="5" style="5" customWidth="1"/>
    <col min="5908" max="5908" width="9" style="5"/>
    <col min="5909" max="5909" width="8.375" style="5" customWidth="1"/>
    <col min="5910" max="5910" width="8.875" style="5" customWidth="1"/>
    <col min="5911" max="5911" width="11.125" style="5" customWidth="1"/>
    <col min="5912" max="5912" width="9.875" style="5" customWidth="1"/>
    <col min="5913" max="6146" width="9" style="5"/>
    <col min="6147" max="6147" width="0.75" style="5" customWidth="1"/>
    <col min="6148" max="6148" width="6.375" style="5" customWidth="1"/>
    <col min="6149" max="6149" width="9" style="5"/>
    <col min="6150" max="6150" width="13" style="5" customWidth="1"/>
    <col min="6151" max="6159" width="12.875" style="5" customWidth="1"/>
    <col min="6160" max="6160" width="13.75" style="5" customWidth="1"/>
    <col min="6161" max="6161" width="5.125" style="5" customWidth="1"/>
    <col min="6162" max="6163" width="5" style="5" customWidth="1"/>
    <col min="6164" max="6164" width="9" style="5"/>
    <col min="6165" max="6165" width="8.375" style="5" customWidth="1"/>
    <col min="6166" max="6166" width="8.875" style="5" customWidth="1"/>
    <col min="6167" max="6167" width="11.125" style="5" customWidth="1"/>
    <col min="6168" max="6168" width="9.875" style="5" customWidth="1"/>
    <col min="6169" max="6402" width="9" style="5"/>
    <col min="6403" max="6403" width="0.75" style="5" customWidth="1"/>
    <col min="6404" max="6404" width="6.375" style="5" customWidth="1"/>
    <col min="6405" max="6405" width="9" style="5"/>
    <col min="6406" max="6406" width="13" style="5" customWidth="1"/>
    <col min="6407" max="6415" width="12.875" style="5" customWidth="1"/>
    <col min="6416" max="6416" width="13.75" style="5" customWidth="1"/>
    <col min="6417" max="6417" width="5.125" style="5" customWidth="1"/>
    <col min="6418" max="6419" width="5" style="5" customWidth="1"/>
    <col min="6420" max="6420" width="9" style="5"/>
    <col min="6421" max="6421" width="8.375" style="5" customWidth="1"/>
    <col min="6422" max="6422" width="8.875" style="5" customWidth="1"/>
    <col min="6423" max="6423" width="11.125" style="5" customWidth="1"/>
    <col min="6424" max="6424" width="9.875" style="5" customWidth="1"/>
    <col min="6425" max="6658" width="9" style="5"/>
    <col min="6659" max="6659" width="0.75" style="5" customWidth="1"/>
    <col min="6660" max="6660" width="6.375" style="5" customWidth="1"/>
    <col min="6661" max="6661" width="9" style="5"/>
    <col min="6662" max="6662" width="13" style="5" customWidth="1"/>
    <col min="6663" max="6671" width="12.875" style="5" customWidth="1"/>
    <col min="6672" max="6672" width="13.75" style="5" customWidth="1"/>
    <col min="6673" max="6673" width="5.125" style="5" customWidth="1"/>
    <col min="6674" max="6675" width="5" style="5" customWidth="1"/>
    <col min="6676" max="6676" width="9" style="5"/>
    <col min="6677" max="6677" width="8.375" style="5" customWidth="1"/>
    <col min="6678" max="6678" width="8.875" style="5" customWidth="1"/>
    <col min="6679" max="6679" width="11.125" style="5" customWidth="1"/>
    <col min="6680" max="6680" width="9.875" style="5" customWidth="1"/>
    <col min="6681" max="6914" width="9" style="5"/>
    <col min="6915" max="6915" width="0.75" style="5" customWidth="1"/>
    <col min="6916" max="6916" width="6.375" style="5" customWidth="1"/>
    <col min="6917" max="6917" width="9" style="5"/>
    <col min="6918" max="6918" width="13" style="5" customWidth="1"/>
    <col min="6919" max="6927" width="12.875" style="5" customWidth="1"/>
    <col min="6928" max="6928" width="13.75" style="5" customWidth="1"/>
    <col min="6929" max="6929" width="5.125" style="5" customWidth="1"/>
    <col min="6930" max="6931" width="5" style="5" customWidth="1"/>
    <col min="6932" max="6932" width="9" style="5"/>
    <col min="6933" max="6933" width="8.375" style="5" customWidth="1"/>
    <col min="6934" max="6934" width="8.875" style="5" customWidth="1"/>
    <col min="6935" max="6935" width="11.125" style="5" customWidth="1"/>
    <col min="6936" max="6936" width="9.875" style="5" customWidth="1"/>
    <col min="6937" max="7170" width="9" style="5"/>
    <col min="7171" max="7171" width="0.75" style="5" customWidth="1"/>
    <col min="7172" max="7172" width="6.375" style="5" customWidth="1"/>
    <col min="7173" max="7173" width="9" style="5"/>
    <col min="7174" max="7174" width="13" style="5" customWidth="1"/>
    <col min="7175" max="7183" width="12.875" style="5" customWidth="1"/>
    <col min="7184" max="7184" width="13.75" style="5" customWidth="1"/>
    <col min="7185" max="7185" width="5.125" style="5" customWidth="1"/>
    <col min="7186" max="7187" width="5" style="5" customWidth="1"/>
    <col min="7188" max="7188" width="9" style="5"/>
    <col min="7189" max="7189" width="8.375" style="5" customWidth="1"/>
    <col min="7190" max="7190" width="8.875" style="5" customWidth="1"/>
    <col min="7191" max="7191" width="11.125" style="5" customWidth="1"/>
    <col min="7192" max="7192" width="9.875" style="5" customWidth="1"/>
    <col min="7193" max="7426" width="9" style="5"/>
    <col min="7427" max="7427" width="0.75" style="5" customWidth="1"/>
    <col min="7428" max="7428" width="6.375" style="5" customWidth="1"/>
    <col min="7429" max="7429" width="9" style="5"/>
    <col min="7430" max="7430" width="13" style="5" customWidth="1"/>
    <col min="7431" max="7439" width="12.875" style="5" customWidth="1"/>
    <col min="7440" max="7440" width="13.75" style="5" customWidth="1"/>
    <col min="7441" max="7441" width="5.125" style="5" customWidth="1"/>
    <col min="7442" max="7443" width="5" style="5" customWidth="1"/>
    <col min="7444" max="7444" width="9" style="5"/>
    <col min="7445" max="7445" width="8.375" style="5" customWidth="1"/>
    <col min="7446" max="7446" width="8.875" style="5" customWidth="1"/>
    <col min="7447" max="7447" width="11.125" style="5" customWidth="1"/>
    <col min="7448" max="7448" width="9.875" style="5" customWidth="1"/>
    <col min="7449" max="7682" width="9" style="5"/>
    <col min="7683" max="7683" width="0.75" style="5" customWidth="1"/>
    <col min="7684" max="7684" width="6.375" style="5" customWidth="1"/>
    <col min="7685" max="7685" width="9" style="5"/>
    <col min="7686" max="7686" width="13" style="5" customWidth="1"/>
    <col min="7687" max="7695" width="12.875" style="5" customWidth="1"/>
    <col min="7696" max="7696" width="13.75" style="5" customWidth="1"/>
    <col min="7697" max="7697" width="5.125" style="5" customWidth="1"/>
    <col min="7698" max="7699" width="5" style="5" customWidth="1"/>
    <col min="7700" max="7700" width="9" style="5"/>
    <col min="7701" max="7701" width="8.375" style="5" customWidth="1"/>
    <col min="7702" max="7702" width="8.875" style="5" customWidth="1"/>
    <col min="7703" max="7703" width="11.125" style="5" customWidth="1"/>
    <col min="7704" max="7704" width="9.875" style="5" customWidth="1"/>
    <col min="7705" max="7938" width="9" style="5"/>
    <col min="7939" max="7939" width="0.75" style="5" customWidth="1"/>
    <col min="7940" max="7940" width="6.375" style="5" customWidth="1"/>
    <col min="7941" max="7941" width="9" style="5"/>
    <col min="7942" max="7942" width="13" style="5" customWidth="1"/>
    <col min="7943" max="7951" width="12.875" style="5" customWidth="1"/>
    <col min="7952" max="7952" width="13.75" style="5" customWidth="1"/>
    <col min="7953" max="7953" width="5.125" style="5" customWidth="1"/>
    <col min="7954" max="7955" width="5" style="5" customWidth="1"/>
    <col min="7956" max="7956" width="9" style="5"/>
    <col min="7957" max="7957" width="8.375" style="5" customWidth="1"/>
    <col min="7958" max="7958" width="8.875" style="5" customWidth="1"/>
    <col min="7959" max="7959" width="11.125" style="5" customWidth="1"/>
    <col min="7960" max="7960" width="9.875" style="5" customWidth="1"/>
    <col min="7961" max="8194" width="9" style="5"/>
    <col min="8195" max="8195" width="0.75" style="5" customWidth="1"/>
    <col min="8196" max="8196" width="6.375" style="5" customWidth="1"/>
    <col min="8197" max="8197" width="9" style="5"/>
    <col min="8198" max="8198" width="13" style="5" customWidth="1"/>
    <col min="8199" max="8207" width="12.875" style="5" customWidth="1"/>
    <col min="8208" max="8208" width="13.75" style="5" customWidth="1"/>
    <col min="8209" max="8209" width="5.125" style="5" customWidth="1"/>
    <col min="8210" max="8211" width="5" style="5" customWidth="1"/>
    <col min="8212" max="8212" width="9" style="5"/>
    <col min="8213" max="8213" width="8.375" style="5" customWidth="1"/>
    <col min="8214" max="8214" width="8.875" style="5" customWidth="1"/>
    <col min="8215" max="8215" width="11.125" style="5" customWidth="1"/>
    <col min="8216" max="8216" width="9.875" style="5" customWidth="1"/>
    <col min="8217" max="8450" width="9" style="5"/>
    <col min="8451" max="8451" width="0.75" style="5" customWidth="1"/>
    <col min="8452" max="8452" width="6.375" style="5" customWidth="1"/>
    <col min="8453" max="8453" width="9" style="5"/>
    <col min="8454" max="8454" width="13" style="5" customWidth="1"/>
    <col min="8455" max="8463" width="12.875" style="5" customWidth="1"/>
    <col min="8464" max="8464" width="13.75" style="5" customWidth="1"/>
    <col min="8465" max="8465" width="5.125" style="5" customWidth="1"/>
    <col min="8466" max="8467" width="5" style="5" customWidth="1"/>
    <col min="8468" max="8468" width="9" style="5"/>
    <col min="8469" max="8469" width="8.375" style="5" customWidth="1"/>
    <col min="8470" max="8470" width="8.875" style="5" customWidth="1"/>
    <col min="8471" max="8471" width="11.125" style="5" customWidth="1"/>
    <col min="8472" max="8472" width="9.875" style="5" customWidth="1"/>
    <col min="8473" max="8706" width="9" style="5"/>
    <col min="8707" max="8707" width="0.75" style="5" customWidth="1"/>
    <col min="8708" max="8708" width="6.375" style="5" customWidth="1"/>
    <col min="8709" max="8709" width="9" style="5"/>
    <col min="8710" max="8710" width="13" style="5" customWidth="1"/>
    <col min="8711" max="8719" width="12.875" style="5" customWidth="1"/>
    <col min="8720" max="8720" width="13.75" style="5" customWidth="1"/>
    <col min="8721" max="8721" width="5.125" style="5" customWidth="1"/>
    <col min="8722" max="8723" width="5" style="5" customWidth="1"/>
    <col min="8724" max="8724" width="9" style="5"/>
    <col min="8725" max="8725" width="8.375" style="5" customWidth="1"/>
    <col min="8726" max="8726" width="8.875" style="5" customWidth="1"/>
    <col min="8727" max="8727" width="11.125" style="5" customWidth="1"/>
    <col min="8728" max="8728" width="9.875" style="5" customWidth="1"/>
    <col min="8729" max="8962" width="9" style="5"/>
    <col min="8963" max="8963" width="0.75" style="5" customWidth="1"/>
    <col min="8964" max="8964" width="6.375" style="5" customWidth="1"/>
    <col min="8965" max="8965" width="9" style="5"/>
    <col min="8966" max="8966" width="13" style="5" customWidth="1"/>
    <col min="8967" max="8975" width="12.875" style="5" customWidth="1"/>
    <col min="8976" max="8976" width="13.75" style="5" customWidth="1"/>
    <col min="8977" max="8977" width="5.125" style="5" customWidth="1"/>
    <col min="8978" max="8979" width="5" style="5" customWidth="1"/>
    <col min="8980" max="8980" width="9" style="5"/>
    <col min="8981" max="8981" width="8.375" style="5" customWidth="1"/>
    <col min="8982" max="8982" width="8.875" style="5" customWidth="1"/>
    <col min="8983" max="8983" width="11.125" style="5" customWidth="1"/>
    <col min="8984" max="8984" width="9.875" style="5" customWidth="1"/>
    <col min="8985" max="9218" width="9" style="5"/>
    <col min="9219" max="9219" width="0.75" style="5" customWidth="1"/>
    <col min="9220" max="9220" width="6.375" style="5" customWidth="1"/>
    <col min="9221" max="9221" width="9" style="5"/>
    <col min="9222" max="9222" width="13" style="5" customWidth="1"/>
    <col min="9223" max="9231" width="12.875" style="5" customWidth="1"/>
    <col min="9232" max="9232" width="13.75" style="5" customWidth="1"/>
    <col min="9233" max="9233" width="5.125" style="5" customWidth="1"/>
    <col min="9234" max="9235" width="5" style="5" customWidth="1"/>
    <col min="9236" max="9236" width="9" style="5"/>
    <col min="9237" max="9237" width="8.375" style="5" customWidth="1"/>
    <col min="9238" max="9238" width="8.875" style="5" customWidth="1"/>
    <col min="9239" max="9239" width="11.125" style="5" customWidth="1"/>
    <col min="9240" max="9240" width="9.875" style="5" customWidth="1"/>
    <col min="9241" max="9474" width="9" style="5"/>
    <col min="9475" max="9475" width="0.75" style="5" customWidth="1"/>
    <col min="9476" max="9476" width="6.375" style="5" customWidth="1"/>
    <col min="9477" max="9477" width="9" style="5"/>
    <col min="9478" max="9478" width="13" style="5" customWidth="1"/>
    <col min="9479" max="9487" width="12.875" style="5" customWidth="1"/>
    <col min="9488" max="9488" width="13.75" style="5" customWidth="1"/>
    <col min="9489" max="9489" width="5.125" style="5" customWidth="1"/>
    <col min="9490" max="9491" width="5" style="5" customWidth="1"/>
    <col min="9492" max="9492" width="9" style="5"/>
    <col min="9493" max="9493" width="8.375" style="5" customWidth="1"/>
    <col min="9494" max="9494" width="8.875" style="5" customWidth="1"/>
    <col min="9495" max="9495" width="11.125" style="5" customWidth="1"/>
    <col min="9496" max="9496" width="9.875" style="5" customWidth="1"/>
    <col min="9497" max="9730" width="9" style="5"/>
    <col min="9731" max="9731" width="0.75" style="5" customWidth="1"/>
    <col min="9732" max="9732" width="6.375" style="5" customWidth="1"/>
    <col min="9733" max="9733" width="9" style="5"/>
    <col min="9734" max="9734" width="13" style="5" customWidth="1"/>
    <col min="9735" max="9743" width="12.875" style="5" customWidth="1"/>
    <col min="9744" max="9744" width="13.75" style="5" customWidth="1"/>
    <col min="9745" max="9745" width="5.125" style="5" customWidth="1"/>
    <col min="9746" max="9747" width="5" style="5" customWidth="1"/>
    <col min="9748" max="9748" width="9" style="5"/>
    <col min="9749" max="9749" width="8.375" style="5" customWidth="1"/>
    <col min="9750" max="9750" width="8.875" style="5" customWidth="1"/>
    <col min="9751" max="9751" width="11.125" style="5" customWidth="1"/>
    <col min="9752" max="9752" width="9.875" style="5" customWidth="1"/>
    <col min="9753" max="9986" width="9" style="5"/>
    <col min="9987" max="9987" width="0.75" style="5" customWidth="1"/>
    <col min="9988" max="9988" width="6.375" style="5" customWidth="1"/>
    <col min="9989" max="9989" width="9" style="5"/>
    <col min="9990" max="9990" width="13" style="5" customWidth="1"/>
    <col min="9991" max="9999" width="12.875" style="5" customWidth="1"/>
    <col min="10000" max="10000" width="13.75" style="5" customWidth="1"/>
    <col min="10001" max="10001" width="5.125" style="5" customWidth="1"/>
    <col min="10002" max="10003" width="5" style="5" customWidth="1"/>
    <col min="10004" max="10004" width="9" style="5"/>
    <col min="10005" max="10005" width="8.375" style="5" customWidth="1"/>
    <col min="10006" max="10006" width="8.875" style="5" customWidth="1"/>
    <col min="10007" max="10007" width="11.125" style="5" customWidth="1"/>
    <col min="10008" max="10008" width="9.875" style="5" customWidth="1"/>
    <col min="10009" max="10242" width="9" style="5"/>
    <col min="10243" max="10243" width="0.75" style="5" customWidth="1"/>
    <col min="10244" max="10244" width="6.375" style="5" customWidth="1"/>
    <col min="10245" max="10245" width="9" style="5"/>
    <col min="10246" max="10246" width="13" style="5" customWidth="1"/>
    <col min="10247" max="10255" width="12.875" style="5" customWidth="1"/>
    <col min="10256" max="10256" width="13.75" style="5" customWidth="1"/>
    <col min="10257" max="10257" width="5.125" style="5" customWidth="1"/>
    <col min="10258" max="10259" width="5" style="5" customWidth="1"/>
    <col min="10260" max="10260" width="9" style="5"/>
    <col min="10261" max="10261" width="8.375" style="5" customWidth="1"/>
    <col min="10262" max="10262" width="8.875" style="5" customWidth="1"/>
    <col min="10263" max="10263" width="11.125" style="5" customWidth="1"/>
    <col min="10264" max="10264" width="9.875" style="5" customWidth="1"/>
    <col min="10265" max="10498" width="9" style="5"/>
    <col min="10499" max="10499" width="0.75" style="5" customWidth="1"/>
    <col min="10500" max="10500" width="6.375" style="5" customWidth="1"/>
    <col min="10501" max="10501" width="9" style="5"/>
    <col min="10502" max="10502" width="13" style="5" customWidth="1"/>
    <col min="10503" max="10511" width="12.875" style="5" customWidth="1"/>
    <col min="10512" max="10512" width="13.75" style="5" customWidth="1"/>
    <col min="10513" max="10513" width="5.125" style="5" customWidth="1"/>
    <col min="10514" max="10515" width="5" style="5" customWidth="1"/>
    <col min="10516" max="10516" width="9" style="5"/>
    <col min="10517" max="10517" width="8.375" style="5" customWidth="1"/>
    <col min="10518" max="10518" width="8.875" style="5" customWidth="1"/>
    <col min="10519" max="10519" width="11.125" style="5" customWidth="1"/>
    <col min="10520" max="10520" width="9.875" style="5" customWidth="1"/>
    <col min="10521" max="10754" width="9" style="5"/>
    <col min="10755" max="10755" width="0.75" style="5" customWidth="1"/>
    <col min="10756" max="10756" width="6.375" style="5" customWidth="1"/>
    <col min="10757" max="10757" width="9" style="5"/>
    <col min="10758" max="10758" width="13" style="5" customWidth="1"/>
    <col min="10759" max="10767" width="12.875" style="5" customWidth="1"/>
    <col min="10768" max="10768" width="13.75" style="5" customWidth="1"/>
    <col min="10769" max="10769" width="5.125" style="5" customWidth="1"/>
    <col min="10770" max="10771" width="5" style="5" customWidth="1"/>
    <col min="10772" max="10772" width="9" style="5"/>
    <col min="10773" max="10773" width="8.375" style="5" customWidth="1"/>
    <col min="10774" max="10774" width="8.875" style="5" customWidth="1"/>
    <col min="10775" max="10775" width="11.125" style="5" customWidth="1"/>
    <col min="10776" max="10776" width="9.875" style="5" customWidth="1"/>
    <col min="10777" max="11010" width="9" style="5"/>
    <col min="11011" max="11011" width="0.75" style="5" customWidth="1"/>
    <col min="11012" max="11012" width="6.375" style="5" customWidth="1"/>
    <col min="11013" max="11013" width="9" style="5"/>
    <col min="11014" max="11014" width="13" style="5" customWidth="1"/>
    <col min="11015" max="11023" width="12.875" style="5" customWidth="1"/>
    <col min="11024" max="11024" width="13.75" style="5" customWidth="1"/>
    <col min="11025" max="11025" width="5.125" style="5" customWidth="1"/>
    <col min="11026" max="11027" width="5" style="5" customWidth="1"/>
    <col min="11028" max="11028" width="9" style="5"/>
    <col min="11029" max="11029" width="8.375" style="5" customWidth="1"/>
    <col min="11030" max="11030" width="8.875" style="5" customWidth="1"/>
    <col min="11031" max="11031" width="11.125" style="5" customWidth="1"/>
    <col min="11032" max="11032" width="9.875" style="5" customWidth="1"/>
    <col min="11033" max="11266" width="9" style="5"/>
    <col min="11267" max="11267" width="0.75" style="5" customWidth="1"/>
    <col min="11268" max="11268" width="6.375" style="5" customWidth="1"/>
    <col min="11269" max="11269" width="9" style="5"/>
    <col min="11270" max="11270" width="13" style="5" customWidth="1"/>
    <col min="11271" max="11279" width="12.875" style="5" customWidth="1"/>
    <col min="11280" max="11280" width="13.75" style="5" customWidth="1"/>
    <col min="11281" max="11281" width="5.125" style="5" customWidth="1"/>
    <col min="11282" max="11283" width="5" style="5" customWidth="1"/>
    <col min="11284" max="11284" width="9" style="5"/>
    <col min="11285" max="11285" width="8.375" style="5" customWidth="1"/>
    <col min="11286" max="11286" width="8.875" style="5" customWidth="1"/>
    <col min="11287" max="11287" width="11.125" style="5" customWidth="1"/>
    <col min="11288" max="11288" width="9.875" style="5" customWidth="1"/>
    <col min="11289" max="11522" width="9" style="5"/>
    <col min="11523" max="11523" width="0.75" style="5" customWidth="1"/>
    <col min="11524" max="11524" width="6.375" style="5" customWidth="1"/>
    <col min="11525" max="11525" width="9" style="5"/>
    <col min="11526" max="11526" width="13" style="5" customWidth="1"/>
    <col min="11527" max="11535" width="12.875" style="5" customWidth="1"/>
    <col min="11536" max="11536" width="13.75" style="5" customWidth="1"/>
    <col min="11537" max="11537" width="5.125" style="5" customWidth="1"/>
    <col min="11538" max="11539" width="5" style="5" customWidth="1"/>
    <col min="11540" max="11540" width="9" style="5"/>
    <col min="11541" max="11541" width="8.375" style="5" customWidth="1"/>
    <col min="11542" max="11542" width="8.875" style="5" customWidth="1"/>
    <col min="11543" max="11543" width="11.125" style="5" customWidth="1"/>
    <col min="11544" max="11544" width="9.875" style="5" customWidth="1"/>
    <col min="11545" max="11778" width="9" style="5"/>
    <col min="11779" max="11779" width="0.75" style="5" customWidth="1"/>
    <col min="11780" max="11780" width="6.375" style="5" customWidth="1"/>
    <col min="11781" max="11781" width="9" style="5"/>
    <col min="11782" max="11782" width="13" style="5" customWidth="1"/>
    <col min="11783" max="11791" width="12.875" style="5" customWidth="1"/>
    <col min="11792" max="11792" width="13.75" style="5" customWidth="1"/>
    <col min="11793" max="11793" width="5.125" style="5" customWidth="1"/>
    <col min="11794" max="11795" width="5" style="5" customWidth="1"/>
    <col min="11796" max="11796" width="9" style="5"/>
    <col min="11797" max="11797" width="8.375" style="5" customWidth="1"/>
    <col min="11798" max="11798" width="8.875" style="5" customWidth="1"/>
    <col min="11799" max="11799" width="11.125" style="5" customWidth="1"/>
    <col min="11800" max="11800" width="9.875" style="5" customWidth="1"/>
    <col min="11801" max="12034" width="9" style="5"/>
    <col min="12035" max="12035" width="0.75" style="5" customWidth="1"/>
    <col min="12036" max="12036" width="6.375" style="5" customWidth="1"/>
    <col min="12037" max="12037" width="9" style="5"/>
    <col min="12038" max="12038" width="13" style="5" customWidth="1"/>
    <col min="12039" max="12047" width="12.875" style="5" customWidth="1"/>
    <col min="12048" max="12048" width="13.75" style="5" customWidth="1"/>
    <col min="12049" max="12049" width="5.125" style="5" customWidth="1"/>
    <col min="12050" max="12051" width="5" style="5" customWidth="1"/>
    <col min="12052" max="12052" width="9" style="5"/>
    <col min="12053" max="12053" width="8.375" style="5" customWidth="1"/>
    <col min="12054" max="12054" width="8.875" style="5" customWidth="1"/>
    <col min="12055" max="12055" width="11.125" style="5" customWidth="1"/>
    <col min="12056" max="12056" width="9.875" style="5" customWidth="1"/>
    <col min="12057" max="12290" width="9" style="5"/>
    <col min="12291" max="12291" width="0.75" style="5" customWidth="1"/>
    <col min="12292" max="12292" width="6.375" style="5" customWidth="1"/>
    <col min="12293" max="12293" width="9" style="5"/>
    <col min="12294" max="12294" width="13" style="5" customWidth="1"/>
    <col min="12295" max="12303" width="12.875" style="5" customWidth="1"/>
    <col min="12304" max="12304" width="13.75" style="5" customWidth="1"/>
    <col min="12305" max="12305" width="5.125" style="5" customWidth="1"/>
    <col min="12306" max="12307" width="5" style="5" customWidth="1"/>
    <col min="12308" max="12308" width="9" style="5"/>
    <col min="12309" max="12309" width="8.375" style="5" customWidth="1"/>
    <col min="12310" max="12310" width="8.875" style="5" customWidth="1"/>
    <col min="12311" max="12311" width="11.125" style="5" customWidth="1"/>
    <col min="12312" max="12312" width="9.875" style="5" customWidth="1"/>
    <col min="12313" max="12546" width="9" style="5"/>
    <col min="12547" max="12547" width="0.75" style="5" customWidth="1"/>
    <col min="12548" max="12548" width="6.375" style="5" customWidth="1"/>
    <col min="12549" max="12549" width="9" style="5"/>
    <col min="12550" max="12550" width="13" style="5" customWidth="1"/>
    <col min="12551" max="12559" width="12.875" style="5" customWidth="1"/>
    <col min="12560" max="12560" width="13.75" style="5" customWidth="1"/>
    <col min="12561" max="12561" width="5.125" style="5" customWidth="1"/>
    <col min="12562" max="12563" width="5" style="5" customWidth="1"/>
    <col min="12564" max="12564" width="9" style="5"/>
    <col min="12565" max="12565" width="8.375" style="5" customWidth="1"/>
    <col min="12566" max="12566" width="8.875" style="5" customWidth="1"/>
    <col min="12567" max="12567" width="11.125" style="5" customWidth="1"/>
    <col min="12568" max="12568" width="9.875" style="5" customWidth="1"/>
    <col min="12569" max="12802" width="9" style="5"/>
    <col min="12803" max="12803" width="0.75" style="5" customWidth="1"/>
    <col min="12804" max="12804" width="6.375" style="5" customWidth="1"/>
    <col min="12805" max="12805" width="9" style="5"/>
    <col min="12806" max="12806" width="13" style="5" customWidth="1"/>
    <col min="12807" max="12815" width="12.875" style="5" customWidth="1"/>
    <col min="12816" max="12816" width="13.75" style="5" customWidth="1"/>
    <col min="12817" max="12817" width="5.125" style="5" customWidth="1"/>
    <col min="12818" max="12819" width="5" style="5" customWidth="1"/>
    <col min="12820" max="12820" width="9" style="5"/>
    <col min="12821" max="12821" width="8.375" style="5" customWidth="1"/>
    <col min="12822" max="12822" width="8.875" style="5" customWidth="1"/>
    <col min="12823" max="12823" width="11.125" style="5" customWidth="1"/>
    <col min="12824" max="12824" width="9.875" style="5" customWidth="1"/>
    <col min="12825" max="13058" width="9" style="5"/>
    <col min="13059" max="13059" width="0.75" style="5" customWidth="1"/>
    <col min="13060" max="13060" width="6.375" style="5" customWidth="1"/>
    <col min="13061" max="13061" width="9" style="5"/>
    <col min="13062" max="13062" width="13" style="5" customWidth="1"/>
    <col min="13063" max="13071" width="12.875" style="5" customWidth="1"/>
    <col min="13072" max="13072" width="13.75" style="5" customWidth="1"/>
    <col min="13073" max="13073" width="5.125" style="5" customWidth="1"/>
    <col min="13074" max="13075" width="5" style="5" customWidth="1"/>
    <col min="13076" max="13076" width="9" style="5"/>
    <col min="13077" max="13077" width="8.375" style="5" customWidth="1"/>
    <col min="13078" max="13078" width="8.875" style="5" customWidth="1"/>
    <col min="13079" max="13079" width="11.125" style="5" customWidth="1"/>
    <col min="13080" max="13080" width="9.875" style="5" customWidth="1"/>
    <col min="13081" max="13314" width="9" style="5"/>
    <col min="13315" max="13315" width="0.75" style="5" customWidth="1"/>
    <col min="13316" max="13316" width="6.375" style="5" customWidth="1"/>
    <col min="13317" max="13317" width="9" style="5"/>
    <col min="13318" max="13318" width="13" style="5" customWidth="1"/>
    <col min="13319" max="13327" width="12.875" style="5" customWidth="1"/>
    <col min="13328" max="13328" width="13.75" style="5" customWidth="1"/>
    <col min="13329" max="13329" width="5.125" style="5" customWidth="1"/>
    <col min="13330" max="13331" width="5" style="5" customWidth="1"/>
    <col min="13332" max="13332" width="9" style="5"/>
    <col min="13333" max="13333" width="8.375" style="5" customWidth="1"/>
    <col min="13334" max="13334" width="8.875" style="5" customWidth="1"/>
    <col min="13335" max="13335" width="11.125" style="5" customWidth="1"/>
    <col min="13336" max="13336" width="9.875" style="5" customWidth="1"/>
    <col min="13337" max="13570" width="9" style="5"/>
    <col min="13571" max="13571" width="0.75" style="5" customWidth="1"/>
    <col min="13572" max="13572" width="6.375" style="5" customWidth="1"/>
    <col min="13573" max="13573" width="9" style="5"/>
    <col min="13574" max="13574" width="13" style="5" customWidth="1"/>
    <col min="13575" max="13583" width="12.875" style="5" customWidth="1"/>
    <col min="13584" max="13584" width="13.75" style="5" customWidth="1"/>
    <col min="13585" max="13585" width="5.125" style="5" customWidth="1"/>
    <col min="13586" max="13587" width="5" style="5" customWidth="1"/>
    <col min="13588" max="13588" width="9" style="5"/>
    <col min="13589" max="13589" width="8.375" style="5" customWidth="1"/>
    <col min="13590" max="13590" width="8.875" style="5" customWidth="1"/>
    <col min="13591" max="13591" width="11.125" style="5" customWidth="1"/>
    <col min="13592" max="13592" width="9.875" style="5" customWidth="1"/>
    <col min="13593" max="13826" width="9" style="5"/>
    <col min="13827" max="13827" width="0.75" style="5" customWidth="1"/>
    <col min="13828" max="13828" width="6.375" style="5" customWidth="1"/>
    <col min="13829" max="13829" width="9" style="5"/>
    <col min="13830" max="13830" width="13" style="5" customWidth="1"/>
    <col min="13831" max="13839" width="12.875" style="5" customWidth="1"/>
    <col min="13840" max="13840" width="13.75" style="5" customWidth="1"/>
    <col min="13841" max="13841" width="5.125" style="5" customWidth="1"/>
    <col min="13842" max="13843" width="5" style="5" customWidth="1"/>
    <col min="13844" max="13844" width="9" style="5"/>
    <col min="13845" max="13845" width="8.375" style="5" customWidth="1"/>
    <col min="13846" max="13846" width="8.875" style="5" customWidth="1"/>
    <col min="13847" max="13847" width="11.125" style="5" customWidth="1"/>
    <col min="13848" max="13848" width="9.875" style="5" customWidth="1"/>
    <col min="13849" max="14082" width="9" style="5"/>
    <col min="14083" max="14083" width="0.75" style="5" customWidth="1"/>
    <col min="14084" max="14084" width="6.375" style="5" customWidth="1"/>
    <col min="14085" max="14085" width="9" style="5"/>
    <col min="14086" max="14086" width="13" style="5" customWidth="1"/>
    <col min="14087" max="14095" width="12.875" style="5" customWidth="1"/>
    <col min="14096" max="14096" width="13.75" style="5" customWidth="1"/>
    <col min="14097" max="14097" width="5.125" style="5" customWidth="1"/>
    <col min="14098" max="14099" width="5" style="5" customWidth="1"/>
    <col min="14100" max="14100" width="9" style="5"/>
    <col min="14101" max="14101" width="8.375" style="5" customWidth="1"/>
    <col min="14102" max="14102" width="8.875" style="5" customWidth="1"/>
    <col min="14103" max="14103" width="11.125" style="5" customWidth="1"/>
    <col min="14104" max="14104" width="9.875" style="5" customWidth="1"/>
    <col min="14105" max="14338" width="9" style="5"/>
    <col min="14339" max="14339" width="0.75" style="5" customWidth="1"/>
    <col min="14340" max="14340" width="6.375" style="5" customWidth="1"/>
    <col min="14341" max="14341" width="9" style="5"/>
    <col min="14342" max="14342" width="13" style="5" customWidth="1"/>
    <col min="14343" max="14351" width="12.875" style="5" customWidth="1"/>
    <col min="14352" max="14352" width="13.75" style="5" customWidth="1"/>
    <col min="14353" max="14353" width="5.125" style="5" customWidth="1"/>
    <col min="14354" max="14355" width="5" style="5" customWidth="1"/>
    <col min="14356" max="14356" width="9" style="5"/>
    <col min="14357" max="14357" width="8.375" style="5" customWidth="1"/>
    <col min="14358" max="14358" width="8.875" style="5" customWidth="1"/>
    <col min="14359" max="14359" width="11.125" style="5" customWidth="1"/>
    <col min="14360" max="14360" width="9.875" style="5" customWidth="1"/>
    <col min="14361" max="14594" width="9" style="5"/>
    <col min="14595" max="14595" width="0.75" style="5" customWidth="1"/>
    <col min="14596" max="14596" width="6.375" style="5" customWidth="1"/>
    <col min="14597" max="14597" width="9" style="5"/>
    <col min="14598" max="14598" width="13" style="5" customWidth="1"/>
    <col min="14599" max="14607" width="12.875" style="5" customWidth="1"/>
    <col min="14608" max="14608" width="13.75" style="5" customWidth="1"/>
    <col min="14609" max="14609" width="5.125" style="5" customWidth="1"/>
    <col min="14610" max="14611" width="5" style="5" customWidth="1"/>
    <col min="14612" max="14612" width="9" style="5"/>
    <col min="14613" max="14613" width="8.375" style="5" customWidth="1"/>
    <col min="14614" max="14614" width="8.875" style="5" customWidth="1"/>
    <col min="14615" max="14615" width="11.125" style="5" customWidth="1"/>
    <col min="14616" max="14616" width="9.875" style="5" customWidth="1"/>
    <col min="14617" max="14850" width="9" style="5"/>
    <col min="14851" max="14851" width="0.75" style="5" customWidth="1"/>
    <col min="14852" max="14852" width="6.375" style="5" customWidth="1"/>
    <col min="14853" max="14853" width="9" style="5"/>
    <col min="14854" max="14854" width="13" style="5" customWidth="1"/>
    <col min="14855" max="14863" width="12.875" style="5" customWidth="1"/>
    <col min="14864" max="14864" width="13.75" style="5" customWidth="1"/>
    <col min="14865" max="14865" width="5.125" style="5" customWidth="1"/>
    <col min="14866" max="14867" width="5" style="5" customWidth="1"/>
    <col min="14868" max="14868" width="9" style="5"/>
    <col min="14869" max="14869" width="8.375" style="5" customWidth="1"/>
    <col min="14870" max="14870" width="8.875" style="5" customWidth="1"/>
    <col min="14871" max="14871" width="11.125" style="5" customWidth="1"/>
    <col min="14872" max="14872" width="9.875" style="5" customWidth="1"/>
    <col min="14873" max="15106" width="9" style="5"/>
    <col min="15107" max="15107" width="0.75" style="5" customWidth="1"/>
    <col min="15108" max="15108" width="6.375" style="5" customWidth="1"/>
    <col min="15109" max="15109" width="9" style="5"/>
    <col min="15110" max="15110" width="13" style="5" customWidth="1"/>
    <col min="15111" max="15119" width="12.875" style="5" customWidth="1"/>
    <col min="15120" max="15120" width="13.75" style="5" customWidth="1"/>
    <col min="15121" max="15121" width="5.125" style="5" customWidth="1"/>
    <col min="15122" max="15123" width="5" style="5" customWidth="1"/>
    <col min="15124" max="15124" width="9" style="5"/>
    <col min="15125" max="15125" width="8.375" style="5" customWidth="1"/>
    <col min="15126" max="15126" width="8.875" style="5" customWidth="1"/>
    <col min="15127" max="15127" width="11.125" style="5" customWidth="1"/>
    <col min="15128" max="15128" width="9.875" style="5" customWidth="1"/>
    <col min="15129" max="15362" width="9" style="5"/>
    <col min="15363" max="15363" width="0.75" style="5" customWidth="1"/>
    <col min="15364" max="15364" width="6.375" style="5" customWidth="1"/>
    <col min="15365" max="15365" width="9" style="5"/>
    <col min="15366" max="15366" width="13" style="5" customWidth="1"/>
    <col min="15367" max="15375" width="12.875" style="5" customWidth="1"/>
    <col min="15376" max="15376" width="13.75" style="5" customWidth="1"/>
    <col min="15377" max="15377" width="5.125" style="5" customWidth="1"/>
    <col min="15378" max="15379" width="5" style="5" customWidth="1"/>
    <col min="15380" max="15380" width="9" style="5"/>
    <col min="15381" max="15381" width="8.375" style="5" customWidth="1"/>
    <col min="15382" max="15382" width="8.875" style="5" customWidth="1"/>
    <col min="15383" max="15383" width="11.125" style="5" customWidth="1"/>
    <col min="15384" max="15384" width="9.875" style="5" customWidth="1"/>
    <col min="15385" max="15618" width="9" style="5"/>
    <col min="15619" max="15619" width="0.75" style="5" customWidth="1"/>
    <col min="15620" max="15620" width="6.375" style="5" customWidth="1"/>
    <col min="15621" max="15621" width="9" style="5"/>
    <col min="15622" max="15622" width="13" style="5" customWidth="1"/>
    <col min="15623" max="15631" width="12.875" style="5" customWidth="1"/>
    <col min="15632" max="15632" width="13.75" style="5" customWidth="1"/>
    <col min="15633" max="15633" width="5.125" style="5" customWidth="1"/>
    <col min="15634" max="15635" width="5" style="5" customWidth="1"/>
    <col min="15636" max="15636" width="9" style="5"/>
    <col min="15637" max="15637" width="8.375" style="5" customWidth="1"/>
    <col min="15638" max="15638" width="8.875" style="5" customWidth="1"/>
    <col min="15639" max="15639" width="11.125" style="5" customWidth="1"/>
    <col min="15640" max="15640" width="9.875" style="5" customWidth="1"/>
    <col min="15641" max="15874" width="9" style="5"/>
    <col min="15875" max="15875" width="0.75" style="5" customWidth="1"/>
    <col min="15876" max="15876" width="6.375" style="5" customWidth="1"/>
    <col min="15877" max="15877" width="9" style="5"/>
    <col min="15878" max="15878" width="13" style="5" customWidth="1"/>
    <col min="15879" max="15887" width="12.875" style="5" customWidth="1"/>
    <col min="15888" max="15888" width="13.75" style="5" customWidth="1"/>
    <col min="15889" max="15889" width="5.125" style="5" customWidth="1"/>
    <col min="15890" max="15891" width="5" style="5" customWidth="1"/>
    <col min="15892" max="15892" width="9" style="5"/>
    <col min="15893" max="15893" width="8.375" style="5" customWidth="1"/>
    <col min="15894" max="15894" width="8.875" style="5" customWidth="1"/>
    <col min="15895" max="15895" width="11.125" style="5" customWidth="1"/>
    <col min="15896" max="15896" width="9.875" style="5" customWidth="1"/>
    <col min="15897" max="16130" width="9" style="5"/>
    <col min="16131" max="16131" width="0.75" style="5" customWidth="1"/>
    <col min="16132" max="16132" width="6.375" style="5" customWidth="1"/>
    <col min="16133" max="16133" width="9" style="5"/>
    <col min="16134" max="16134" width="13" style="5" customWidth="1"/>
    <col min="16135" max="16143" width="12.875" style="5" customWidth="1"/>
    <col min="16144" max="16144" width="13.75" style="5" customWidth="1"/>
    <col min="16145" max="16145" width="5.125" style="5" customWidth="1"/>
    <col min="16146" max="16147" width="5" style="5" customWidth="1"/>
    <col min="16148" max="16148" width="9" style="5"/>
    <col min="16149" max="16149" width="8.375" style="5" customWidth="1"/>
    <col min="16150" max="16150" width="8.875" style="5" customWidth="1"/>
    <col min="16151" max="16151" width="11.125" style="5" customWidth="1"/>
    <col min="16152" max="16152" width="9.875" style="5" customWidth="1"/>
    <col min="16153" max="16384" width="9" style="5"/>
  </cols>
  <sheetData>
    <row r="1" spans="2:24" ht="13.5" thickBot="1" x14ac:dyDescent="0.25"/>
    <row r="2" spans="2:24" ht="20.100000000000001" customHeight="1" thickTop="1" thickBot="1" x14ac:dyDescent="0.25">
      <c r="B2" s="69" t="s">
        <v>56</v>
      </c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1"/>
      <c r="Q2" s="6"/>
      <c r="R2" s="6"/>
      <c r="S2" s="6"/>
      <c r="T2" s="6"/>
      <c r="U2" s="6"/>
      <c r="V2" s="6"/>
      <c r="W2" s="6"/>
      <c r="X2" s="6"/>
    </row>
    <row r="3" spans="2:24" ht="14.25" customHeight="1" thickTop="1" thickBot="1" x14ac:dyDescent="0.3">
      <c r="B3" s="7"/>
    </row>
    <row r="4" spans="2:24" ht="24.95" customHeight="1" thickTop="1" thickBot="1" x14ac:dyDescent="0.25">
      <c r="B4" s="77" t="s">
        <v>47</v>
      </c>
      <c r="C4" s="77"/>
      <c r="D4" s="72" t="s">
        <v>25</v>
      </c>
      <c r="E4" s="72" t="s">
        <v>26</v>
      </c>
      <c r="F4" s="72" t="s">
        <v>27</v>
      </c>
      <c r="G4" s="72" t="s">
        <v>28</v>
      </c>
      <c r="H4" s="72" t="s">
        <v>29</v>
      </c>
      <c r="I4" s="73" t="s">
        <v>30</v>
      </c>
      <c r="J4" s="73" t="s">
        <v>31</v>
      </c>
      <c r="K4" s="73" t="s">
        <v>32</v>
      </c>
      <c r="L4" s="73" t="s">
        <v>33</v>
      </c>
      <c r="M4" s="73" t="s">
        <v>34</v>
      </c>
      <c r="N4" s="73" t="s">
        <v>48</v>
      </c>
      <c r="O4" s="73" t="s">
        <v>51</v>
      </c>
      <c r="P4" s="75" t="s">
        <v>12</v>
      </c>
    </row>
    <row r="5" spans="2:24" ht="24.95" customHeight="1" thickTop="1" thickBot="1" x14ac:dyDescent="0.25">
      <c r="B5" s="77" t="s">
        <v>0</v>
      </c>
      <c r="C5" s="77"/>
      <c r="D5" s="72"/>
      <c r="E5" s="72"/>
      <c r="F5" s="72"/>
      <c r="G5" s="72"/>
      <c r="H5" s="72"/>
      <c r="I5" s="73"/>
      <c r="J5" s="73"/>
      <c r="K5" s="73"/>
      <c r="L5" s="73"/>
      <c r="M5" s="73"/>
      <c r="N5" s="73"/>
      <c r="O5" s="73"/>
      <c r="P5" s="75"/>
    </row>
    <row r="6" spans="2:24" ht="20.100000000000001" customHeight="1" thickTop="1" thickBot="1" x14ac:dyDescent="0.25">
      <c r="B6" s="76" t="s">
        <v>22</v>
      </c>
      <c r="C6" s="76"/>
      <c r="D6" s="33">
        <v>18</v>
      </c>
      <c r="E6" s="33">
        <v>145</v>
      </c>
      <c r="F6" s="33">
        <v>35</v>
      </c>
      <c r="G6" s="33">
        <v>8631</v>
      </c>
      <c r="H6" s="33">
        <v>189</v>
      </c>
      <c r="I6" s="33">
        <v>95</v>
      </c>
      <c r="J6" s="33">
        <v>37</v>
      </c>
      <c r="K6" s="33">
        <v>845</v>
      </c>
      <c r="L6" s="33">
        <v>2</v>
      </c>
      <c r="M6" s="33">
        <v>979</v>
      </c>
      <c r="N6" s="33">
        <v>77</v>
      </c>
      <c r="O6" s="33">
        <v>3</v>
      </c>
      <c r="P6" s="33">
        <f>SUM(D6:O6)</f>
        <v>11056</v>
      </c>
    </row>
    <row r="7" spans="2:24" ht="20.100000000000001" customHeight="1" thickTop="1" thickBot="1" x14ac:dyDescent="0.25">
      <c r="B7" s="74" t="s">
        <v>35</v>
      </c>
      <c r="C7" s="74"/>
      <c r="D7" s="34">
        <v>38</v>
      </c>
      <c r="E7" s="34">
        <v>277</v>
      </c>
      <c r="F7" s="34">
        <v>65</v>
      </c>
      <c r="G7" s="34">
        <v>12783</v>
      </c>
      <c r="H7" s="34">
        <v>142</v>
      </c>
      <c r="I7" s="34">
        <v>44</v>
      </c>
      <c r="J7" s="34">
        <v>29</v>
      </c>
      <c r="K7" s="34">
        <v>904</v>
      </c>
      <c r="L7" s="34">
        <v>323</v>
      </c>
      <c r="M7" s="34">
        <v>1034</v>
      </c>
      <c r="N7" s="34">
        <v>333</v>
      </c>
      <c r="O7" s="34">
        <v>0</v>
      </c>
      <c r="P7" s="34">
        <f t="shared" ref="P7:P18" si="0">SUM(D7:O7)</f>
        <v>15972</v>
      </c>
    </row>
    <row r="8" spans="2:24" ht="20.100000000000001" customHeight="1" thickTop="1" thickBot="1" x14ac:dyDescent="0.25">
      <c r="B8" s="76" t="s">
        <v>36</v>
      </c>
      <c r="C8" s="76"/>
      <c r="D8" s="33">
        <v>3</v>
      </c>
      <c r="E8" s="33">
        <v>3</v>
      </c>
      <c r="F8" s="33">
        <v>6</v>
      </c>
      <c r="G8" s="33">
        <v>1716</v>
      </c>
      <c r="H8" s="33">
        <v>58</v>
      </c>
      <c r="I8" s="33">
        <v>5</v>
      </c>
      <c r="J8" s="33">
        <v>18</v>
      </c>
      <c r="K8" s="33">
        <v>102</v>
      </c>
      <c r="L8" s="33">
        <v>1</v>
      </c>
      <c r="M8" s="33">
        <v>44</v>
      </c>
      <c r="N8" s="33">
        <v>34</v>
      </c>
      <c r="O8" s="33">
        <v>0</v>
      </c>
      <c r="P8" s="33">
        <f t="shared" si="0"/>
        <v>1990</v>
      </c>
    </row>
    <row r="9" spans="2:24" ht="20.100000000000001" customHeight="1" thickTop="1" thickBot="1" x14ac:dyDescent="0.25">
      <c r="B9" s="74" t="s">
        <v>23</v>
      </c>
      <c r="C9" s="74"/>
      <c r="D9" s="34">
        <v>5</v>
      </c>
      <c r="E9" s="34">
        <v>65</v>
      </c>
      <c r="F9" s="34">
        <v>7</v>
      </c>
      <c r="G9" s="34">
        <v>2106</v>
      </c>
      <c r="H9" s="34">
        <v>49</v>
      </c>
      <c r="I9" s="34">
        <v>25</v>
      </c>
      <c r="J9" s="34">
        <v>16</v>
      </c>
      <c r="K9" s="34">
        <v>146</v>
      </c>
      <c r="L9" s="34">
        <v>1</v>
      </c>
      <c r="M9" s="34">
        <v>73</v>
      </c>
      <c r="N9" s="34">
        <v>36</v>
      </c>
      <c r="O9" s="34">
        <v>0</v>
      </c>
      <c r="P9" s="34">
        <f t="shared" si="0"/>
        <v>2529</v>
      </c>
    </row>
    <row r="10" spans="2:24" ht="20.100000000000001" customHeight="1" thickTop="1" thickBot="1" x14ac:dyDescent="0.25">
      <c r="B10" s="76" t="s">
        <v>3</v>
      </c>
      <c r="C10" s="76"/>
      <c r="D10" s="33">
        <v>8</v>
      </c>
      <c r="E10" s="33">
        <v>181</v>
      </c>
      <c r="F10" s="33">
        <v>31</v>
      </c>
      <c r="G10" s="33">
        <v>4358</v>
      </c>
      <c r="H10" s="33">
        <v>78</v>
      </c>
      <c r="I10" s="33">
        <v>13</v>
      </c>
      <c r="J10" s="33">
        <v>4</v>
      </c>
      <c r="K10" s="33">
        <v>271</v>
      </c>
      <c r="L10" s="33">
        <v>15</v>
      </c>
      <c r="M10" s="33">
        <v>32</v>
      </c>
      <c r="N10" s="33">
        <v>53</v>
      </c>
      <c r="O10" s="33">
        <v>0</v>
      </c>
      <c r="P10" s="33">
        <f t="shared" si="0"/>
        <v>5044</v>
      </c>
    </row>
    <row r="11" spans="2:24" ht="20.100000000000001" customHeight="1" thickTop="1" thickBot="1" x14ac:dyDescent="0.25">
      <c r="B11" s="74" t="s">
        <v>4</v>
      </c>
      <c r="C11" s="74"/>
      <c r="D11" s="34">
        <v>27</v>
      </c>
      <c r="E11" s="34">
        <v>222</v>
      </c>
      <c r="F11" s="34">
        <v>53</v>
      </c>
      <c r="G11" s="34">
        <v>3264</v>
      </c>
      <c r="H11" s="34">
        <v>120</v>
      </c>
      <c r="I11" s="34">
        <v>9</v>
      </c>
      <c r="J11" s="34">
        <v>28</v>
      </c>
      <c r="K11" s="34">
        <v>167</v>
      </c>
      <c r="L11" s="34">
        <v>0</v>
      </c>
      <c r="M11" s="34">
        <v>524</v>
      </c>
      <c r="N11" s="34">
        <v>161</v>
      </c>
      <c r="O11" s="34">
        <v>15</v>
      </c>
      <c r="P11" s="34">
        <f t="shared" si="0"/>
        <v>4590</v>
      </c>
    </row>
    <row r="12" spans="2:24" ht="20.100000000000001" customHeight="1" thickTop="1" thickBot="1" x14ac:dyDescent="0.25">
      <c r="B12" s="76" t="s">
        <v>5</v>
      </c>
      <c r="C12" s="76"/>
      <c r="D12" s="33">
        <v>5</v>
      </c>
      <c r="E12" s="33">
        <v>29</v>
      </c>
      <c r="F12" s="33">
        <v>3</v>
      </c>
      <c r="G12" s="52">
        <v>1229</v>
      </c>
      <c r="H12" s="33">
        <v>32</v>
      </c>
      <c r="I12" s="33">
        <v>10</v>
      </c>
      <c r="J12" s="33">
        <v>6</v>
      </c>
      <c r="K12" s="33">
        <v>109</v>
      </c>
      <c r="L12" s="33">
        <v>0</v>
      </c>
      <c r="M12" s="33">
        <v>2</v>
      </c>
      <c r="N12" s="33">
        <v>19</v>
      </c>
      <c r="O12" s="33">
        <v>0</v>
      </c>
      <c r="P12" s="33">
        <f t="shared" si="0"/>
        <v>1444</v>
      </c>
    </row>
    <row r="13" spans="2:24" ht="20.100000000000001" customHeight="1" thickTop="1" thickBot="1" x14ac:dyDescent="0.25">
      <c r="B13" s="74" t="s">
        <v>6</v>
      </c>
      <c r="C13" s="74"/>
      <c r="D13" s="34">
        <v>1</v>
      </c>
      <c r="E13" s="34">
        <v>15</v>
      </c>
      <c r="F13" s="34">
        <v>4</v>
      </c>
      <c r="G13" s="34">
        <v>806</v>
      </c>
      <c r="H13" s="34">
        <v>44</v>
      </c>
      <c r="I13" s="34">
        <v>2</v>
      </c>
      <c r="J13" s="34">
        <v>11</v>
      </c>
      <c r="K13" s="34">
        <v>129</v>
      </c>
      <c r="L13" s="34">
        <v>3</v>
      </c>
      <c r="M13" s="34">
        <v>7</v>
      </c>
      <c r="N13" s="34">
        <v>39</v>
      </c>
      <c r="O13" s="34">
        <v>0</v>
      </c>
      <c r="P13" s="34">
        <f t="shared" si="0"/>
        <v>1061</v>
      </c>
    </row>
    <row r="14" spans="2:24" ht="20.100000000000001" customHeight="1" thickTop="1" thickBot="1" x14ac:dyDescent="0.25">
      <c r="B14" s="76" t="s">
        <v>7</v>
      </c>
      <c r="C14" s="76"/>
      <c r="D14" s="33">
        <v>0</v>
      </c>
      <c r="E14" s="33">
        <v>13</v>
      </c>
      <c r="F14" s="33">
        <v>6</v>
      </c>
      <c r="G14" s="52">
        <v>193</v>
      </c>
      <c r="H14" s="33">
        <v>8</v>
      </c>
      <c r="I14" s="33">
        <v>0</v>
      </c>
      <c r="J14" s="33">
        <v>0</v>
      </c>
      <c r="K14" s="33">
        <v>24</v>
      </c>
      <c r="L14" s="33">
        <v>0</v>
      </c>
      <c r="M14" s="33">
        <v>6</v>
      </c>
      <c r="N14" s="33">
        <v>10</v>
      </c>
      <c r="O14" s="33">
        <v>0</v>
      </c>
      <c r="P14" s="33">
        <f t="shared" si="0"/>
        <v>260</v>
      </c>
    </row>
    <row r="15" spans="2:24" ht="20.100000000000001" customHeight="1" thickTop="1" thickBot="1" x14ac:dyDescent="0.25">
      <c r="B15" s="74" t="s">
        <v>8</v>
      </c>
      <c r="C15" s="74"/>
      <c r="D15" s="34">
        <v>40</v>
      </c>
      <c r="E15" s="34">
        <v>134</v>
      </c>
      <c r="F15" s="34">
        <v>70</v>
      </c>
      <c r="G15" s="34">
        <v>1552</v>
      </c>
      <c r="H15" s="34">
        <v>119</v>
      </c>
      <c r="I15" s="34">
        <v>0</v>
      </c>
      <c r="J15" s="34">
        <v>1</v>
      </c>
      <c r="K15" s="34">
        <v>124</v>
      </c>
      <c r="L15" s="34">
        <v>0</v>
      </c>
      <c r="M15" s="34">
        <v>6</v>
      </c>
      <c r="N15" s="34">
        <v>29</v>
      </c>
      <c r="O15" s="34">
        <v>23</v>
      </c>
      <c r="P15" s="34">
        <f t="shared" si="0"/>
        <v>2098</v>
      </c>
    </row>
    <row r="16" spans="2:24" ht="20.100000000000001" customHeight="1" thickTop="1" thickBot="1" x14ac:dyDescent="0.25">
      <c r="B16" s="76" t="s">
        <v>9</v>
      </c>
      <c r="C16" s="76"/>
      <c r="D16" s="33">
        <v>3</v>
      </c>
      <c r="E16" s="33">
        <v>36</v>
      </c>
      <c r="F16" s="33">
        <v>2</v>
      </c>
      <c r="G16" s="52">
        <v>453</v>
      </c>
      <c r="H16" s="33">
        <v>16</v>
      </c>
      <c r="I16" s="33">
        <v>0</v>
      </c>
      <c r="J16" s="33">
        <v>2</v>
      </c>
      <c r="K16" s="33">
        <v>47</v>
      </c>
      <c r="L16" s="33">
        <v>0</v>
      </c>
      <c r="M16" s="33">
        <v>1</v>
      </c>
      <c r="N16" s="33">
        <v>6</v>
      </c>
      <c r="O16" s="33">
        <v>3</v>
      </c>
      <c r="P16" s="33">
        <f t="shared" si="0"/>
        <v>569</v>
      </c>
    </row>
    <row r="17" spans="2:16" ht="20.100000000000001" customHeight="1" thickTop="1" thickBot="1" x14ac:dyDescent="0.25">
      <c r="B17" s="74" t="s">
        <v>10</v>
      </c>
      <c r="C17" s="74"/>
      <c r="D17" s="34">
        <v>16</v>
      </c>
      <c r="E17" s="34">
        <v>357</v>
      </c>
      <c r="F17" s="34">
        <v>24</v>
      </c>
      <c r="G17" s="34">
        <v>825</v>
      </c>
      <c r="H17" s="34">
        <v>52</v>
      </c>
      <c r="I17" s="34">
        <v>3</v>
      </c>
      <c r="J17" s="34">
        <v>24</v>
      </c>
      <c r="K17" s="34">
        <v>34</v>
      </c>
      <c r="L17" s="34">
        <v>2</v>
      </c>
      <c r="M17" s="34">
        <v>25</v>
      </c>
      <c r="N17" s="34">
        <v>115</v>
      </c>
      <c r="O17" s="34">
        <v>0</v>
      </c>
      <c r="P17" s="34">
        <f t="shared" si="0"/>
        <v>1477</v>
      </c>
    </row>
    <row r="18" spans="2:16" ht="20.100000000000001" customHeight="1" thickTop="1" thickBot="1" x14ac:dyDescent="0.25">
      <c r="B18" s="76" t="s">
        <v>11</v>
      </c>
      <c r="C18" s="76"/>
      <c r="D18" s="33">
        <v>1</v>
      </c>
      <c r="E18" s="33">
        <v>7</v>
      </c>
      <c r="F18" s="33">
        <v>0</v>
      </c>
      <c r="G18" s="52">
        <v>363</v>
      </c>
      <c r="H18" s="33">
        <v>6</v>
      </c>
      <c r="I18" s="33">
        <v>2</v>
      </c>
      <c r="J18" s="33">
        <v>5</v>
      </c>
      <c r="K18" s="33">
        <v>83</v>
      </c>
      <c r="L18" s="33">
        <v>0</v>
      </c>
      <c r="M18" s="33">
        <v>5</v>
      </c>
      <c r="N18" s="33">
        <v>23</v>
      </c>
      <c r="O18" s="33">
        <v>0</v>
      </c>
      <c r="P18" s="33">
        <f t="shared" si="0"/>
        <v>495</v>
      </c>
    </row>
    <row r="19" spans="2:16" ht="20.100000000000001" customHeight="1" thickTop="1" thickBot="1" x14ac:dyDescent="0.25">
      <c r="B19" s="79" t="s">
        <v>12</v>
      </c>
      <c r="C19" s="79"/>
      <c r="D19" s="34">
        <f>SUM(D6:D18)</f>
        <v>165</v>
      </c>
      <c r="E19" s="34">
        <f t="shared" ref="E19:P19" si="1">SUM(E6:E18)</f>
        <v>1484</v>
      </c>
      <c r="F19" s="34">
        <f t="shared" si="1"/>
        <v>306</v>
      </c>
      <c r="G19" s="34">
        <f t="shared" si="1"/>
        <v>38279</v>
      </c>
      <c r="H19" s="34">
        <f t="shared" si="1"/>
        <v>913</v>
      </c>
      <c r="I19" s="34">
        <f t="shared" si="1"/>
        <v>208</v>
      </c>
      <c r="J19" s="34">
        <f t="shared" si="1"/>
        <v>181</v>
      </c>
      <c r="K19" s="34">
        <f t="shared" si="1"/>
        <v>2985</v>
      </c>
      <c r="L19" s="34">
        <f t="shared" si="1"/>
        <v>347</v>
      </c>
      <c r="M19" s="34">
        <f t="shared" si="1"/>
        <v>2738</v>
      </c>
      <c r="N19" s="34">
        <f t="shared" si="1"/>
        <v>935</v>
      </c>
      <c r="O19" s="34">
        <f t="shared" si="1"/>
        <v>44</v>
      </c>
      <c r="P19" s="34">
        <f t="shared" si="1"/>
        <v>48585</v>
      </c>
    </row>
    <row r="20" spans="2:16" ht="20.100000000000001" customHeight="1" thickTop="1" thickBot="1" x14ac:dyDescent="0.25">
      <c r="B20" s="78" t="s">
        <v>53</v>
      </c>
      <c r="C20" s="78"/>
      <c r="D20" s="23">
        <f>D19/$P$19</f>
        <v>3.3961099104661933E-3</v>
      </c>
      <c r="E20" s="23">
        <f t="shared" ref="E20:P20" si="2">E19/$P$19</f>
        <v>3.0544406709889883E-2</v>
      </c>
      <c r="F20" s="23">
        <f t="shared" si="2"/>
        <v>6.2982401975918492E-3</v>
      </c>
      <c r="G20" s="23">
        <f t="shared" si="2"/>
        <v>0.78787691674385096</v>
      </c>
      <c r="H20" s="23">
        <f t="shared" si="2"/>
        <v>1.8791808171246271E-2</v>
      </c>
      <c r="I20" s="23">
        <f t="shared" si="2"/>
        <v>4.2811567356179888E-3</v>
      </c>
      <c r="J20" s="23">
        <f t="shared" si="2"/>
        <v>3.7254296593598846E-3</v>
      </c>
      <c r="K20" s="23">
        <f t="shared" si="2"/>
        <v>6.1438715652979314E-2</v>
      </c>
      <c r="L20" s="23">
        <f t="shared" si="2"/>
        <v>7.1421220541319341E-3</v>
      </c>
      <c r="M20" s="23">
        <f t="shared" si="2"/>
        <v>5.6354842029432951E-2</v>
      </c>
      <c r="N20" s="23">
        <f t="shared" si="2"/>
        <v>1.9244622825975097E-2</v>
      </c>
      <c r="O20" s="23">
        <f t="shared" si="2"/>
        <v>9.0562930945765159E-4</v>
      </c>
      <c r="P20" s="23">
        <f t="shared" si="2"/>
        <v>1</v>
      </c>
    </row>
    <row r="21" spans="2:16" ht="13.5" thickTop="1" x14ac:dyDescent="0.2"/>
    <row r="25" spans="2:16" x14ac:dyDescent="0.2">
      <c r="I25" s="37">
        <v>78.8</v>
      </c>
    </row>
    <row r="26" spans="2:16" x14ac:dyDescent="0.2">
      <c r="I26" s="5">
        <v>6.1</v>
      </c>
    </row>
    <row r="28" spans="2:16" x14ac:dyDescent="0.2">
      <c r="I28" s="5">
        <f>I25+I26+I27</f>
        <v>84.899999999999991</v>
      </c>
    </row>
  </sheetData>
  <mergeCells count="31">
    <mergeCell ref="B20:C20"/>
    <mergeCell ref="B16:C16"/>
    <mergeCell ref="B17:C17"/>
    <mergeCell ref="B18:C18"/>
    <mergeCell ref="B19:C19"/>
    <mergeCell ref="B15:C15"/>
    <mergeCell ref="N4:N5"/>
    <mergeCell ref="P4:P5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M4:M5"/>
    <mergeCell ref="B4:C4"/>
    <mergeCell ref="B5:C5"/>
    <mergeCell ref="B2:P2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O4:O5"/>
  </mergeCells>
  <printOptions horizontalCentered="1" verticalCentered="1"/>
  <pageMargins left="0" right="0.27" top="0.11811023622047245" bottom="0.11811023622047245" header="0.15748031496062992" footer="0.11811023622047245"/>
  <pageSetup paperSize="9" orientation="landscape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0"/>
  <sheetViews>
    <sheetView rightToLeft="1" zoomScaleNormal="100" workbookViewId="0">
      <selection activeCell="E26" sqref="E26"/>
    </sheetView>
  </sheetViews>
  <sheetFormatPr defaultRowHeight="12.75" x14ac:dyDescent="0.2"/>
  <cols>
    <col min="1" max="1" width="4.5" style="5" customWidth="1"/>
    <col min="2" max="2" width="16.125" style="5" bestFit="1" customWidth="1"/>
    <col min="3" max="3" width="10.75" style="5" bestFit="1" customWidth="1"/>
    <col min="4" max="4" width="25.125" style="5" customWidth="1"/>
    <col min="5" max="13" width="9" style="5"/>
    <col min="14" max="14" width="16.25" style="5" customWidth="1"/>
    <col min="15" max="249" width="9" style="5"/>
    <col min="250" max="250" width="4.5" style="5" customWidth="1"/>
    <col min="251" max="251" width="15.5" style="5" customWidth="1"/>
    <col min="252" max="258" width="11.125" style="5" customWidth="1"/>
    <col min="259" max="259" width="14.75" style="5" customWidth="1"/>
    <col min="260" max="269" width="9" style="5"/>
    <col min="270" max="270" width="16.25" style="5" customWidth="1"/>
    <col min="271" max="505" width="9" style="5"/>
    <col min="506" max="506" width="4.5" style="5" customWidth="1"/>
    <col min="507" max="507" width="15.5" style="5" customWidth="1"/>
    <col min="508" max="514" width="11.125" style="5" customWidth="1"/>
    <col min="515" max="515" width="14.75" style="5" customWidth="1"/>
    <col min="516" max="525" width="9" style="5"/>
    <col min="526" max="526" width="16.25" style="5" customWidth="1"/>
    <col min="527" max="761" width="9" style="5"/>
    <col min="762" max="762" width="4.5" style="5" customWidth="1"/>
    <col min="763" max="763" width="15.5" style="5" customWidth="1"/>
    <col min="764" max="770" width="11.125" style="5" customWidth="1"/>
    <col min="771" max="771" width="14.75" style="5" customWidth="1"/>
    <col min="772" max="781" width="9" style="5"/>
    <col min="782" max="782" width="16.25" style="5" customWidth="1"/>
    <col min="783" max="1017" width="9" style="5"/>
    <col min="1018" max="1018" width="4.5" style="5" customWidth="1"/>
    <col min="1019" max="1019" width="15.5" style="5" customWidth="1"/>
    <col min="1020" max="1026" width="11.125" style="5" customWidth="1"/>
    <col min="1027" max="1027" width="14.75" style="5" customWidth="1"/>
    <col min="1028" max="1037" width="9" style="5"/>
    <col min="1038" max="1038" width="16.25" style="5" customWidth="1"/>
    <col min="1039" max="1273" width="9" style="5"/>
    <col min="1274" max="1274" width="4.5" style="5" customWidth="1"/>
    <col min="1275" max="1275" width="15.5" style="5" customWidth="1"/>
    <col min="1276" max="1282" width="11.125" style="5" customWidth="1"/>
    <col min="1283" max="1283" width="14.75" style="5" customWidth="1"/>
    <col min="1284" max="1293" width="9" style="5"/>
    <col min="1294" max="1294" width="16.25" style="5" customWidth="1"/>
    <col min="1295" max="1529" width="9" style="5"/>
    <col min="1530" max="1530" width="4.5" style="5" customWidth="1"/>
    <col min="1531" max="1531" width="15.5" style="5" customWidth="1"/>
    <col min="1532" max="1538" width="11.125" style="5" customWidth="1"/>
    <col min="1539" max="1539" width="14.75" style="5" customWidth="1"/>
    <col min="1540" max="1549" width="9" style="5"/>
    <col min="1550" max="1550" width="16.25" style="5" customWidth="1"/>
    <col min="1551" max="1785" width="9" style="5"/>
    <col min="1786" max="1786" width="4.5" style="5" customWidth="1"/>
    <col min="1787" max="1787" width="15.5" style="5" customWidth="1"/>
    <col min="1788" max="1794" width="11.125" style="5" customWidth="1"/>
    <col min="1795" max="1795" width="14.75" style="5" customWidth="1"/>
    <col min="1796" max="1805" width="9" style="5"/>
    <col min="1806" max="1806" width="16.25" style="5" customWidth="1"/>
    <col min="1807" max="2041" width="9" style="5"/>
    <col min="2042" max="2042" width="4.5" style="5" customWidth="1"/>
    <col min="2043" max="2043" width="15.5" style="5" customWidth="1"/>
    <col min="2044" max="2050" width="11.125" style="5" customWidth="1"/>
    <col min="2051" max="2051" width="14.75" style="5" customWidth="1"/>
    <col min="2052" max="2061" width="9" style="5"/>
    <col min="2062" max="2062" width="16.25" style="5" customWidth="1"/>
    <col min="2063" max="2297" width="9" style="5"/>
    <col min="2298" max="2298" width="4.5" style="5" customWidth="1"/>
    <col min="2299" max="2299" width="15.5" style="5" customWidth="1"/>
    <col min="2300" max="2306" width="11.125" style="5" customWidth="1"/>
    <col min="2307" max="2307" width="14.75" style="5" customWidth="1"/>
    <col min="2308" max="2317" width="9" style="5"/>
    <col min="2318" max="2318" width="16.25" style="5" customWidth="1"/>
    <col min="2319" max="2553" width="9" style="5"/>
    <col min="2554" max="2554" width="4.5" style="5" customWidth="1"/>
    <col min="2555" max="2555" width="15.5" style="5" customWidth="1"/>
    <col min="2556" max="2562" width="11.125" style="5" customWidth="1"/>
    <col min="2563" max="2563" width="14.75" style="5" customWidth="1"/>
    <col min="2564" max="2573" width="9" style="5"/>
    <col min="2574" max="2574" width="16.25" style="5" customWidth="1"/>
    <col min="2575" max="2809" width="9" style="5"/>
    <col min="2810" max="2810" width="4.5" style="5" customWidth="1"/>
    <col min="2811" max="2811" width="15.5" style="5" customWidth="1"/>
    <col min="2812" max="2818" width="11.125" style="5" customWidth="1"/>
    <col min="2819" max="2819" width="14.75" style="5" customWidth="1"/>
    <col min="2820" max="2829" width="9" style="5"/>
    <col min="2830" max="2830" width="16.25" style="5" customWidth="1"/>
    <col min="2831" max="3065" width="9" style="5"/>
    <col min="3066" max="3066" width="4.5" style="5" customWidth="1"/>
    <col min="3067" max="3067" width="15.5" style="5" customWidth="1"/>
    <col min="3068" max="3074" width="11.125" style="5" customWidth="1"/>
    <col min="3075" max="3075" width="14.75" style="5" customWidth="1"/>
    <col min="3076" max="3085" width="9" style="5"/>
    <col min="3086" max="3086" width="16.25" style="5" customWidth="1"/>
    <col min="3087" max="3321" width="9" style="5"/>
    <col min="3322" max="3322" width="4.5" style="5" customWidth="1"/>
    <col min="3323" max="3323" width="15.5" style="5" customWidth="1"/>
    <col min="3324" max="3330" width="11.125" style="5" customWidth="1"/>
    <col min="3331" max="3331" width="14.75" style="5" customWidth="1"/>
    <col min="3332" max="3341" width="9" style="5"/>
    <col min="3342" max="3342" width="16.25" style="5" customWidth="1"/>
    <col min="3343" max="3577" width="9" style="5"/>
    <col min="3578" max="3578" width="4.5" style="5" customWidth="1"/>
    <col min="3579" max="3579" width="15.5" style="5" customWidth="1"/>
    <col min="3580" max="3586" width="11.125" style="5" customWidth="1"/>
    <col min="3587" max="3587" width="14.75" style="5" customWidth="1"/>
    <col min="3588" max="3597" width="9" style="5"/>
    <col min="3598" max="3598" width="16.25" style="5" customWidth="1"/>
    <col min="3599" max="3833" width="9" style="5"/>
    <col min="3834" max="3834" width="4.5" style="5" customWidth="1"/>
    <col min="3835" max="3835" width="15.5" style="5" customWidth="1"/>
    <col min="3836" max="3842" width="11.125" style="5" customWidth="1"/>
    <col min="3843" max="3843" width="14.75" style="5" customWidth="1"/>
    <col min="3844" max="3853" width="9" style="5"/>
    <col min="3854" max="3854" width="16.25" style="5" customWidth="1"/>
    <col min="3855" max="4089" width="9" style="5"/>
    <col min="4090" max="4090" width="4.5" style="5" customWidth="1"/>
    <col min="4091" max="4091" width="15.5" style="5" customWidth="1"/>
    <col min="4092" max="4098" width="11.125" style="5" customWidth="1"/>
    <col min="4099" max="4099" width="14.75" style="5" customWidth="1"/>
    <col min="4100" max="4109" width="9" style="5"/>
    <col min="4110" max="4110" width="16.25" style="5" customWidth="1"/>
    <col min="4111" max="4345" width="9" style="5"/>
    <col min="4346" max="4346" width="4.5" style="5" customWidth="1"/>
    <col min="4347" max="4347" width="15.5" style="5" customWidth="1"/>
    <col min="4348" max="4354" width="11.125" style="5" customWidth="1"/>
    <col min="4355" max="4355" width="14.75" style="5" customWidth="1"/>
    <col min="4356" max="4365" width="9" style="5"/>
    <col min="4366" max="4366" width="16.25" style="5" customWidth="1"/>
    <col min="4367" max="4601" width="9" style="5"/>
    <col min="4602" max="4602" width="4.5" style="5" customWidth="1"/>
    <col min="4603" max="4603" width="15.5" style="5" customWidth="1"/>
    <col min="4604" max="4610" width="11.125" style="5" customWidth="1"/>
    <col min="4611" max="4611" width="14.75" style="5" customWidth="1"/>
    <col min="4612" max="4621" width="9" style="5"/>
    <col min="4622" max="4622" width="16.25" style="5" customWidth="1"/>
    <col min="4623" max="4857" width="9" style="5"/>
    <col min="4858" max="4858" width="4.5" style="5" customWidth="1"/>
    <col min="4859" max="4859" width="15.5" style="5" customWidth="1"/>
    <col min="4860" max="4866" width="11.125" style="5" customWidth="1"/>
    <col min="4867" max="4867" width="14.75" style="5" customWidth="1"/>
    <col min="4868" max="4877" width="9" style="5"/>
    <col min="4878" max="4878" width="16.25" style="5" customWidth="1"/>
    <col min="4879" max="5113" width="9" style="5"/>
    <col min="5114" max="5114" width="4.5" style="5" customWidth="1"/>
    <col min="5115" max="5115" width="15.5" style="5" customWidth="1"/>
    <col min="5116" max="5122" width="11.125" style="5" customWidth="1"/>
    <col min="5123" max="5123" width="14.75" style="5" customWidth="1"/>
    <col min="5124" max="5133" width="9" style="5"/>
    <col min="5134" max="5134" width="16.25" style="5" customWidth="1"/>
    <col min="5135" max="5369" width="9" style="5"/>
    <col min="5370" max="5370" width="4.5" style="5" customWidth="1"/>
    <col min="5371" max="5371" width="15.5" style="5" customWidth="1"/>
    <col min="5372" max="5378" width="11.125" style="5" customWidth="1"/>
    <col min="5379" max="5379" width="14.75" style="5" customWidth="1"/>
    <col min="5380" max="5389" width="9" style="5"/>
    <col min="5390" max="5390" width="16.25" style="5" customWidth="1"/>
    <col min="5391" max="5625" width="9" style="5"/>
    <col min="5626" max="5626" width="4.5" style="5" customWidth="1"/>
    <col min="5627" max="5627" width="15.5" style="5" customWidth="1"/>
    <col min="5628" max="5634" width="11.125" style="5" customWidth="1"/>
    <col min="5635" max="5635" width="14.75" style="5" customWidth="1"/>
    <col min="5636" max="5645" width="9" style="5"/>
    <col min="5646" max="5646" width="16.25" style="5" customWidth="1"/>
    <col min="5647" max="5881" width="9" style="5"/>
    <col min="5882" max="5882" width="4.5" style="5" customWidth="1"/>
    <col min="5883" max="5883" width="15.5" style="5" customWidth="1"/>
    <col min="5884" max="5890" width="11.125" style="5" customWidth="1"/>
    <col min="5891" max="5891" width="14.75" style="5" customWidth="1"/>
    <col min="5892" max="5901" width="9" style="5"/>
    <col min="5902" max="5902" width="16.25" style="5" customWidth="1"/>
    <col min="5903" max="6137" width="9" style="5"/>
    <col min="6138" max="6138" width="4.5" style="5" customWidth="1"/>
    <col min="6139" max="6139" width="15.5" style="5" customWidth="1"/>
    <col min="6140" max="6146" width="11.125" style="5" customWidth="1"/>
    <col min="6147" max="6147" width="14.75" style="5" customWidth="1"/>
    <col min="6148" max="6157" width="9" style="5"/>
    <col min="6158" max="6158" width="16.25" style="5" customWidth="1"/>
    <col min="6159" max="6393" width="9" style="5"/>
    <col min="6394" max="6394" width="4.5" style="5" customWidth="1"/>
    <col min="6395" max="6395" width="15.5" style="5" customWidth="1"/>
    <col min="6396" max="6402" width="11.125" style="5" customWidth="1"/>
    <col min="6403" max="6403" width="14.75" style="5" customWidth="1"/>
    <col min="6404" max="6413" width="9" style="5"/>
    <col min="6414" max="6414" width="16.25" style="5" customWidth="1"/>
    <col min="6415" max="6649" width="9" style="5"/>
    <col min="6650" max="6650" width="4.5" style="5" customWidth="1"/>
    <col min="6651" max="6651" width="15.5" style="5" customWidth="1"/>
    <col min="6652" max="6658" width="11.125" style="5" customWidth="1"/>
    <col min="6659" max="6659" width="14.75" style="5" customWidth="1"/>
    <col min="6660" max="6669" width="9" style="5"/>
    <col min="6670" max="6670" width="16.25" style="5" customWidth="1"/>
    <col min="6671" max="6905" width="9" style="5"/>
    <col min="6906" max="6906" width="4.5" style="5" customWidth="1"/>
    <col min="6907" max="6907" width="15.5" style="5" customWidth="1"/>
    <col min="6908" max="6914" width="11.125" style="5" customWidth="1"/>
    <col min="6915" max="6915" width="14.75" style="5" customWidth="1"/>
    <col min="6916" max="6925" width="9" style="5"/>
    <col min="6926" max="6926" width="16.25" style="5" customWidth="1"/>
    <col min="6927" max="7161" width="9" style="5"/>
    <col min="7162" max="7162" width="4.5" style="5" customWidth="1"/>
    <col min="7163" max="7163" width="15.5" style="5" customWidth="1"/>
    <col min="7164" max="7170" width="11.125" style="5" customWidth="1"/>
    <col min="7171" max="7171" width="14.75" style="5" customWidth="1"/>
    <col min="7172" max="7181" width="9" style="5"/>
    <col min="7182" max="7182" width="16.25" style="5" customWidth="1"/>
    <col min="7183" max="7417" width="9" style="5"/>
    <col min="7418" max="7418" width="4.5" style="5" customWidth="1"/>
    <col min="7419" max="7419" width="15.5" style="5" customWidth="1"/>
    <col min="7420" max="7426" width="11.125" style="5" customWidth="1"/>
    <col min="7427" max="7427" width="14.75" style="5" customWidth="1"/>
    <col min="7428" max="7437" width="9" style="5"/>
    <col min="7438" max="7438" width="16.25" style="5" customWidth="1"/>
    <col min="7439" max="7673" width="9" style="5"/>
    <col min="7674" max="7674" width="4.5" style="5" customWidth="1"/>
    <col min="7675" max="7675" width="15.5" style="5" customWidth="1"/>
    <col min="7676" max="7682" width="11.125" style="5" customWidth="1"/>
    <col min="7683" max="7683" width="14.75" style="5" customWidth="1"/>
    <col min="7684" max="7693" width="9" style="5"/>
    <col min="7694" max="7694" width="16.25" style="5" customWidth="1"/>
    <col min="7695" max="7929" width="9" style="5"/>
    <col min="7930" max="7930" width="4.5" style="5" customWidth="1"/>
    <col min="7931" max="7931" width="15.5" style="5" customWidth="1"/>
    <col min="7932" max="7938" width="11.125" style="5" customWidth="1"/>
    <col min="7939" max="7939" width="14.75" style="5" customWidth="1"/>
    <col min="7940" max="7949" width="9" style="5"/>
    <col min="7950" max="7950" width="16.25" style="5" customWidth="1"/>
    <col min="7951" max="8185" width="9" style="5"/>
    <col min="8186" max="8186" width="4.5" style="5" customWidth="1"/>
    <col min="8187" max="8187" width="15.5" style="5" customWidth="1"/>
    <col min="8188" max="8194" width="11.125" style="5" customWidth="1"/>
    <col min="8195" max="8195" width="14.75" style="5" customWidth="1"/>
    <col min="8196" max="8205" width="9" style="5"/>
    <col min="8206" max="8206" width="16.25" style="5" customWidth="1"/>
    <col min="8207" max="8441" width="9" style="5"/>
    <col min="8442" max="8442" width="4.5" style="5" customWidth="1"/>
    <col min="8443" max="8443" width="15.5" style="5" customWidth="1"/>
    <col min="8444" max="8450" width="11.125" style="5" customWidth="1"/>
    <col min="8451" max="8451" width="14.75" style="5" customWidth="1"/>
    <col min="8452" max="8461" width="9" style="5"/>
    <col min="8462" max="8462" width="16.25" style="5" customWidth="1"/>
    <col min="8463" max="8697" width="9" style="5"/>
    <col min="8698" max="8698" width="4.5" style="5" customWidth="1"/>
    <col min="8699" max="8699" width="15.5" style="5" customWidth="1"/>
    <col min="8700" max="8706" width="11.125" style="5" customWidth="1"/>
    <col min="8707" max="8707" width="14.75" style="5" customWidth="1"/>
    <col min="8708" max="8717" width="9" style="5"/>
    <col min="8718" max="8718" width="16.25" style="5" customWidth="1"/>
    <col min="8719" max="8953" width="9" style="5"/>
    <col min="8954" max="8954" width="4.5" style="5" customWidth="1"/>
    <col min="8955" max="8955" width="15.5" style="5" customWidth="1"/>
    <col min="8956" max="8962" width="11.125" style="5" customWidth="1"/>
    <col min="8963" max="8963" width="14.75" style="5" customWidth="1"/>
    <col min="8964" max="8973" width="9" style="5"/>
    <col min="8974" max="8974" width="16.25" style="5" customWidth="1"/>
    <col min="8975" max="9209" width="9" style="5"/>
    <col min="9210" max="9210" width="4.5" style="5" customWidth="1"/>
    <col min="9211" max="9211" width="15.5" style="5" customWidth="1"/>
    <col min="9212" max="9218" width="11.125" style="5" customWidth="1"/>
    <col min="9219" max="9219" width="14.75" style="5" customWidth="1"/>
    <col min="9220" max="9229" width="9" style="5"/>
    <col min="9230" max="9230" width="16.25" style="5" customWidth="1"/>
    <col min="9231" max="9465" width="9" style="5"/>
    <col min="9466" max="9466" width="4.5" style="5" customWidth="1"/>
    <col min="9467" max="9467" width="15.5" style="5" customWidth="1"/>
    <col min="9468" max="9474" width="11.125" style="5" customWidth="1"/>
    <col min="9475" max="9475" width="14.75" style="5" customWidth="1"/>
    <col min="9476" max="9485" width="9" style="5"/>
    <col min="9486" max="9486" width="16.25" style="5" customWidth="1"/>
    <col min="9487" max="9721" width="9" style="5"/>
    <col min="9722" max="9722" width="4.5" style="5" customWidth="1"/>
    <col min="9723" max="9723" width="15.5" style="5" customWidth="1"/>
    <col min="9724" max="9730" width="11.125" style="5" customWidth="1"/>
    <col min="9731" max="9731" width="14.75" style="5" customWidth="1"/>
    <col min="9732" max="9741" width="9" style="5"/>
    <col min="9742" max="9742" width="16.25" style="5" customWidth="1"/>
    <col min="9743" max="9977" width="9" style="5"/>
    <col min="9978" max="9978" width="4.5" style="5" customWidth="1"/>
    <col min="9979" max="9979" width="15.5" style="5" customWidth="1"/>
    <col min="9980" max="9986" width="11.125" style="5" customWidth="1"/>
    <col min="9987" max="9987" width="14.75" style="5" customWidth="1"/>
    <col min="9988" max="9997" width="9" style="5"/>
    <col min="9998" max="9998" width="16.25" style="5" customWidth="1"/>
    <col min="9999" max="10233" width="9" style="5"/>
    <col min="10234" max="10234" width="4.5" style="5" customWidth="1"/>
    <col min="10235" max="10235" width="15.5" style="5" customWidth="1"/>
    <col min="10236" max="10242" width="11.125" style="5" customWidth="1"/>
    <col min="10243" max="10243" width="14.75" style="5" customWidth="1"/>
    <col min="10244" max="10253" width="9" style="5"/>
    <col min="10254" max="10254" width="16.25" style="5" customWidth="1"/>
    <col min="10255" max="10489" width="9" style="5"/>
    <col min="10490" max="10490" width="4.5" style="5" customWidth="1"/>
    <col min="10491" max="10491" width="15.5" style="5" customWidth="1"/>
    <col min="10492" max="10498" width="11.125" style="5" customWidth="1"/>
    <col min="10499" max="10499" width="14.75" style="5" customWidth="1"/>
    <col min="10500" max="10509" width="9" style="5"/>
    <col min="10510" max="10510" width="16.25" style="5" customWidth="1"/>
    <col min="10511" max="10745" width="9" style="5"/>
    <col min="10746" max="10746" width="4.5" style="5" customWidth="1"/>
    <col min="10747" max="10747" width="15.5" style="5" customWidth="1"/>
    <col min="10748" max="10754" width="11.125" style="5" customWidth="1"/>
    <col min="10755" max="10755" width="14.75" style="5" customWidth="1"/>
    <col min="10756" max="10765" width="9" style="5"/>
    <col min="10766" max="10766" width="16.25" style="5" customWidth="1"/>
    <col min="10767" max="11001" width="9" style="5"/>
    <col min="11002" max="11002" width="4.5" style="5" customWidth="1"/>
    <col min="11003" max="11003" width="15.5" style="5" customWidth="1"/>
    <col min="11004" max="11010" width="11.125" style="5" customWidth="1"/>
    <col min="11011" max="11011" width="14.75" style="5" customWidth="1"/>
    <col min="11012" max="11021" width="9" style="5"/>
    <col min="11022" max="11022" width="16.25" style="5" customWidth="1"/>
    <col min="11023" max="11257" width="9" style="5"/>
    <col min="11258" max="11258" width="4.5" style="5" customWidth="1"/>
    <col min="11259" max="11259" width="15.5" style="5" customWidth="1"/>
    <col min="11260" max="11266" width="11.125" style="5" customWidth="1"/>
    <col min="11267" max="11267" width="14.75" style="5" customWidth="1"/>
    <col min="11268" max="11277" width="9" style="5"/>
    <col min="11278" max="11278" width="16.25" style="5" customWidth="1"/>
    <col min="11279" max="11513" width="9" style="5"/>
    <col min="11514" max="11514" width="4.5" style="5" customWidth="1"/>
    <col min="11515" max="11515" width="15.5" style="5" customWidth="1"/>
    <col min="11516" max="11522" width="11.125" style="5" customWidth="1"/>
    <col min="11523" max="11523" width="14.75" style="5" customWidth="1"/>
    <col min="11524" max="11533" width="9" style="5"/>
    <col min="11534" max="11534" width="16.25" style="5" customWidth="1"/>
    <col min="11535" max="11769" width="9" style="5"/>
    <col min="11770" max="11770" width="4.5" style="5" customWidth="1"/>
    <col min="11771" max="11771" width="15.5" style="5" customWidth="1"/>
    <col min="11772" max="11778" width="11.125" style="5" customWidth="1"/>
    <col min="11779" max="11779" width="14.75" style="5" customWidth="1"/>
    <col min="11780" max="11789" width="9" style="5"/>
    <col min="11790" max="11790" width="16.25" style="5" customWidth="1"/>
    <col min="11791" max="12025" width="9" style="5"/>
    <col min="12026" max="12026" width="4.5" style="5" customWidth="1"/>
    <col min="12027" max="12027" width="15.5" style="5" customWidth="1"/>
    <col min="12028" max="12034" width="11.125" style="5" customWidth="1"/>
    <col min="12035" max="12035" width="14.75" style="5" customWidth="1"/>
    <col min="12036" max="12045" width="9" style="5"/>
    <col min="12046" max="12046" width="16.25" style="5" customWidth="1"/>
    <col min="12047" max="12281" width="9" style="5"/>
    <col min="12282" max="12282" width="4.5" style="5" customWidth="1"/>
    <col min="12283" max="12283" width="15.5" style="5" customWidth="1"/>
    <col min="12284" max="12290" width="11.125" style="5" customWidth="1"/>
    <col min="12291" max="12291" width="14.75" style="5" customWidth="1"/>
    <col min="12292" max="12301" width="9" style="5"/>
    <col min="12302" max="12302" width="16.25" style="5" customWidth="1"/>
    <col min="12303" max="12537" width="9" style="5"/>
    <col min="12538" max="12538" width="4.5" style="5" customWidth="1"/>
    <col min="12539" max="12539" width="15.5" style="5" customWidth="1"/>
    <col min="12540" max="12546" width="11.125" style="5" customWidth="1"/>
    <col min="12547" max="12547" width="14.75" style="5" customWidth="1"/>
    <col min="12548" max="12557" width="9" style="5"/>
    <col min="12558" max="12558" width="16.25" style="5" customWidth="1"/>
    <col min="12559" max="12793" width="9" style="5"/>
    <col min="12794" max="12794" width="4.5" style="5" customWidth="1"/>
    <col min="12795" max="12795" width="15.5" style="5" customWidth="1"/>
    <col min="12796" max="12802" width="11.125" style="5" customWidth="1"/>
    <col min="12803" max="12803" width="14.75" style="5" customWidth="1"/>
    <col min="12804" max="12813" width="9" style="5"/>
    <col min="12814" max="12814" width="16.25" style="5" customWidth="1"/>
    <col min="12815" max="13049" width="9" style="5"/>
    <col min="13050" max="13050" width="4.5" style="5" customWidth="1"/>
    <col min="13051" max="13051" width="15.5" style="5" customWidth="1"/>
    <col min="13052" max="13058" width="11.125" style="5" customWidth="1"/>
    <col min="13059" max="13059" width="14.75" style="5" customWidth="1"/>
    <col min="13060" max="13069" width="9" style="5"/>
    <col min="13070" max="13070" width="16.25" style="5" customWidth="1"/>
    <col min="13071" max="13305" width="9" style="5"/>
    <col min="13306" max="13306" width="4.5" style="5" customWidth="1"/>
    <col min="13307" max="13307" width="15.5" style="5" customWidth="1"/>
    <col min="13308" max="13314" width="11.125" style="5" customWidth="1"/>
    <col min="13315" max="13315" width="14.75" style="5" customWidth="1"/>
    <col min="13316" max="13325" width="9" style="5"/>
    <col min="13326" max="13326" width="16.25" style="5" customWidth="1"/>
    <col min="13327" max="13561" width="9" style="5"/>
    <col min="13562" max="13562" width="4.5" style="5" customWidth="1"/>
    <col min="13563" max="13563" width="15.5" style="5" customWidth="1"/>
    <col min="13564" max="13570" width="11.125" style="5" customWidth="1"/>
    <col min="13571" max="13571" width="14.75" style="5" customWidth="1"/>
    <col min="13572" max="13581" width="9" style="5"/>
    <col min="13582" max="13582" width="16.25" style="5" customWidth="1"/>
    <col min="13583" max="13817" width="9" style="5"/>
    <col min="13818" max="13818" width="4.5" style="5" customWidth="1"/>
    <col min="13819" max="13819" width="15.5" style="5" customWidth="1"/>
    <col min="13820" max="13826" width="11.125" style="5" customWidth="1"/>
    <col min="13827" max="13827" width="14.75" style="5" customWidth="1"/>
    <col min="13828" max="13837" width="9" style="5"/>
    <col min="13838" max="13838" width="16.25" style="5" customWidth="1"/>
    <col min="13839" max="14073" width="9" style="5"/>
    <col min="14074" max="14074" width="4.5" style="5" customWidth="1"/>
    <col min="14075" max="14075" width="15.5" style="5" customWidth="1"/>
    <col min="14076" max="14082" width="11.125" style="5" customWidth="1"/>
    <col min="14083" max="14083" width="14.75" style="5" customWidth="1"/>
    <col min="14084" max="14093" width="9" style="5"/>
    <col min="14094" max="14094" width="16.25" style="5" customWidth="1"/>
    <col min="14095" max="14329" width="9" style="5"/>
    <col min="14330" max="14330" width="4.5" style="5" customWidth="1"/>
    <col min="14331" max="14331" width="15.5" style="5" customWidth="1"/>
    <col min="14332" max="14338" width="11.125" style="5" customWidth="1"/>
    <col min="14339" max="14339" width="14.75" style="5" customWidth="1"/>
    <col min="14340" max="14349" width="9" style="5"/>
    <col min="14350" max="14350" width="16.25" style="5" customWidth="1"/>
    <col min="14351" max="14585" width="9" style="5"/>
    <col min="14586" max="14586" width="4.5" style="5" customWidth="1"/>
    <col min="14587" max="14587" width="15.5" style="5" customWidth="1"/>
    <col min="14588" max="14594" width="11.125" style="5" customWidth="1"/>
    <col min="14595" max="14595" width="14.75" style="5" customWidth="1"/>
    <col min="14596" max="14605" width="9" style="5"/>
    <col min="14606" max="14606" width="16.25" style="5" customWidth="1"/>
    <col min="14607" max="14841" width="9" style="5"/>
    <col min="14842" max="14842" width="4.5" style="5" customWidth="1"/>
    <col min="14843" max="14843" width="15.5" style="5" customWidth="1"/>
    <col min="14844" max="14850" width="11.125" style="5" customWidth="1"/>
    <col min="14851" max="14851" width="14.75" style="5" customWidth="1"/>
    <col min="14852" max="14861" width="9" style="5"/>
    <col min="14862" max="14862" width="16.25" style="5" customWidth="1"/>
    <col min="14863" max="15097" width="9" style="5"/>
    <col min="15098" max="15098" width="4.5" style="5" customWidth="1"/>
    <col min="15099" max="15099" width="15.5" style="5" customWidth="1"/>
    <col min="15100" max="15106" width="11.125" style="5" customWidth="1"/>
    <col min="15107" max="15107" width="14.75" style="5" customWidth="1"/>
    <col min="15108" max="15117" width="9" style="5"/>
    <col min="15118" max="15118" width="16.25" style="5" customWidth="1"/>
    <col min="15119" max="15353" width="9" style="5"/>
    <col min="15354" max="15354" width="4.5" style="5" customWidth="1"/>
    <col min="15355" max="15355" width="15.5" style="5" customWidth="1"/>
    <col min="15356" max="15362" width="11.125" style="5" customWidth="1"/>
    <col min="15363" max="15363" width="14.75" style="5" customWidth="1"/>
    <col min="15364" max="15373" width="9" style="5"/>
    <col min="15374" max="15374" width="16.25" style="5" customWidth="1"/>
    <col min="15375" max="15609" width="9" style="5"/>
    <col min="15610" max="15610" width="4.5" style="5" customWidth="1"/>
    <col min="15611" max="15611" width="15.5" style="5" customWidth="1"/>
    <col min="15612" max="15618" width="11.125" style="5" customWidth="1"/>
    <col min="15619" max="15619" width="14.75" style="5" customWidth="1"/>
    <col min="15620" max="15629" width="9" style="5"/>
    <col min="15630" max="15630" width="16.25" style="5" customWidth="1"/>
    <col min="15631" max="15865" width="9" style="5"/>
    <col min="15866" max="15866" width="4.5" style="5" customWidth="1"/>
    <col min="15867" max="15867" width="15.5" style="5" customWidth="1"/>
    <col min="15868" max="15874" width="11.125" style="5" customWidth="1"/>
    <col min="15875" max="15875" width="14.75" style="5" customWidth="1"/>
    <col min="15876" max="15885" width="9" style="5"/>
    <col min="15886" max="15886" width="16.25" style="5" customWidth="1"/>
    <col min="15887" max="16121" width="9" style="5"/>
    <col min="16122" max="16122" width="4.5" style="5" customWidth="1"/>
    <col min="16123" max="16123" width="15.5" style="5" customWidth="1"/>
    <col min="16124" max="16130" width="11.125" style="5" customWidth="1"/>
    <col min="16131" max="16131" width="14.75" style="5" customWidth="1"/>
    <col min="16132" max="16141" width="9" style="5"/>
    <col min="16142" max="16142" width="16.25" style="5" customWidth="1"/>
    <col min="16143" max="16384" width="9" style="5"/>
  </cols>
  <sheetData>
    <row r="1" spans="2:9" ht="13.5" thickBot="1" x14ac:dyDescent="0.25"/>
    <row r="2" spans="2:9" ht="19.5" thickTop="1" thickBot="1" x14ac:dyDescent="0.3">
      <c r="B2" s="80" t="s">
        <v>73</v>
      </c>
      <c r="C2" s="81"/>
      <c r="D2" s="82"/>
    </row>
    <row r="3" spans="2:9" ht="15" customHeight="1" thickTop="1" thickBot="1" x14ac:dyDescent="0.3">
      <c r="B3" s="83"/>
      <c r="C3" s="83"/>
      <c r="D3" s="83"/>
    </row>
    <row r="4" spans="2:9" ht="14.25" thickTop="1" thickBot="1" x14ac:dyDescent="0.25">
      <c r="B4" s="84" t="s">
        <v>47</v>
      </c>
      <c r="C4" s="85" t="s">
        <v>1</v>
      </c>
      <c r="D4" s="86" t="s">
        <v>55</v>
      </c>
    </row>
    <row r="5" spans="2:9" ht="14.25" thickTop="1" thickBot="1" x14ac:dyDescent="0.25">
      <c r="B5" s="84"/>
      <c r="C5" s="85"/>
      <c r="D5" s="86"/>
    </row>
    <row r="6" spans="2:9" ht="14.25" thickTop="1" thickBot="1" x14ac:dyDescent="0.25">
      <c r="B6" s="84"/>
      <c r="C6" s="85"/>
      <c r="D6" s="86"/>
    </row>
    <row r="7" spans="2:9" ht="20.100000000000001" customHeight="1" thickTop="1" thickBot="1" x14ac:dyDescent="0.25">
      <c r="B7" s="42" t="s">
        <v>25</v>
      </c>
      <c r="C7" s="43">
        <v>165</v>
      </c>
      <c r="D7" s="43">
        <v>3845</v>
      </c>
    </row>
    <row r="8" spans="2:9" ht="20.100000000000001" customHeight="1" thickTop="1" thickBot="1" x14ac:dyDescent="0.25">
      <c r="B8" s="45" t="s">
        <v>26</v>
      </c>
      <c r="C8" s="24">
        <v>1484</v>
      </c>
      <c r="D8" s="24">
        <v>2506622</v>
      </c>
    </row>
    <row r="9" spans="2:9" ht="20.100000000000001" customHeight="1" thickTop="1" thickBot="1" x14ac:dyDescent="0.25">
      <c r="B9" s="42" t="s">
        <v>37</v>
      </c>
      <c r="C9" s="43">
        <v>306</v>
      </c>
      <c r="D9" s="43">
        <v>617700</v>
      </c>
      <c r="I9" s="37" t="s">
        <v>54</v>
      </c>
    </row>
    <row r="10" spans="2:9" ht="20.100000000000001" customHeight="1" thickTop="1" thickBot="1" x14ac:dyDescent="0.25">
      <c r="B10" s="45" t="s">
        <v>28</v>
      </c>
      <c r="C10" s="24">
        <v>38279</v>
      </c>
      <c r="D10" s="24">
        <v>1266665</v>
      </c>
    </row>
    <row r="11" spans="2:9" ht="20.100000000000001" customHeight="1" thickTop="1" thickBot="1" x14ac:dyDescent="0.25">
      <c r="B11" s="42" t="s">
        <v>38</v>
      </c>
      <c r="C11" s="43">
        <v>913</v>
      </c>
      <c r="D11" s="43">
        <v>421600</v>
      </c>
    </row>
    <row r="12" spans="2:9" ht="20.100000000000001" customHeight="1" thickTop="1" thickBot="1" x14ac:dyDescent="0.25">
      <c r="B12" s="45" t="s">
        <v>39</v>
      </c>
      <c r="C12" s="24">
        <v>208</v>
      </c>
      <c r="D12" s="24">
        <v>76810</v>
      </c>
    </row>
    <row r="13" spans="2:9" ht="20.100000000000001" customHeight="1" thickTop="1" thickBot="1" x14ac:dyDescent="0.25">
      <c r="B13" s="42" t="s">
        <v>40</v>
      </c>
      <c r="C13" s="43">
        <v>181</v>
      </c>
      <c r="D13" s="43">
        <v>0</v>
      </c>
    </row>
    <row r="14" spans="2:9" ht="20.100000000000001" customHeight="1" thickTop="1" thickBot="1" x14ac:dyDescent="0.25">
      <c r="B14" s="45" t="s">
        <v>32</v>
      </c>
      <c r="C14" s="24">
        <v>2985</v>
      </c>
      <c r="D14" s="24">
        <v>94724</v>
      </c>
    </row>
    <row r="15" spans="2:9" ht="20.100000000000001" customHeight="1" thickTop="1" thickBot="1" x14ac:dyDescent="0.25">
      <c r="B15" s="42" t="s">
        <v>33</v>
      </c>
      <c r="C15" s="43">
        <v>347</v>
      </c>
      <c r="D15" s="43">
        <v>17500</v>
      </c>
    </row>
    <row r="16" spans="2:9" ht="20.100000000000001" customHeight="1" thickTop="1" thickBot="1" x14ac:dyDescent="0.25">
      <c r="B16" s="45" t="s">
        <v>34</v>
      </c>
      <c r="C16" s="24">
        <v>2738</v>
      </c>
      <c r="D16" s="24">
        <v>27190</v>
      </c>
    </row>
    <row r="17" spans="2:4" ht="20.100000000000001" customHeight="1" thickTop="1" thickBot="1" x14ac:dyDescent="0.25">
      <c r="B17" s="42" t="s">
        <v>49</v>
      </c>
      <c r="C17" s="43">
        <v>935</v>
      </c>
      <c r="D17" s="43">
        <v>32700</v>
      </c>
    </row>
    <row r="18" spans="2:4" ht="20.100000000000001" customHeight="1" thickTop="1" thickBot="1" x14ac:dyDescent="0.25">
      <c r="B18" s="45" t="s">
        <v>51</v>
      </c>
      <c r="C18" s="24">
        <v>44</v>
      </c>
      <c r="D18" s="24">
        <v>50</v>
      </c>
    </row>
    <row r="19" spans="2:4" ht="20.100000000000001" customHeight="1" thickTop="1" thickBot="1" x14ac:dyDescent="0.25">
      <c r="B19" s="42" t="s">
        <v>50</v>
      </c>
      <c r="C19" s="44">
        <f t="shared" ref="C19:D19" si="0">SUM(C7:C18)</f>
        <v>48585</v>
      </c>
      <c r="D19" s="43">
        <f t="shared" si="0"/>
        <v>5065406</v>
      </c>
    </row>
    <row r="20" spans="2:4" ht="9.75" customHeight="1" thickTop="1" x14ac:dyDescent="0.25">
      <c r="B20" s="32"/>
      <c r="C20" s="32"/>
      <c r="D20" s="32"/>
    </row>
  </sheetData>
  <mergeCells count="5">
    <mergeCell ref="B2:D2"/>
    <mergeCell ref="B3:D3"/>
    <mergeCell ref="B4:B6"/>
    <mergeCell ref="C4:C6"/>
    <mergeCell ref="D4:D6"/>
  </mergeCells>
  <printOptions horizontalCentered="1" verticalCentered="1"/>
  <pageMargins left="0.78740157480314965" right="0.62992125984251968" top="0.31496062992125984" bottom="0.19685039370078741" header="0.59055118110236227" footer="0.62992125984251968"/>
  <pageSetup paperSize="9" scale="9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T20"/>
  <sheetViews>
    <sheetView rightToLeft="1" topLeftCell="B1" zoomScaleNormal="100" workbookViewId="0">
      <selection activeCell="B1" sqref="B1"/>
    </sheetView>
  </sheetViews>
  <sheetFormatPr defaultRowHeight="12.75" x14ac:dyDescent="0.2"/>
  <cols>
    <col min="1" max="1" width="0" style="5" hidden="1" customWidth="1"/>
    <col min="2" max="2" width="9" style="5"/>
    <col min="3" max="3" width="12.25" style="5" bestFit="1" customWidth="1"/>
    <col min="4" max="5" width="6.125" style="5" bestFit="1" customWidth="1"/>
    <col min="6" max="6" width="6.75" style="5" bestFit="1" customWidth="1"/>
    <col min="7" max="7" width="7.125" style="5" bestFit="1" customWidth="1"/>
    <col min="8" max="8" width="6.875" style="5" bestFit="1" customWidth="1"/>
    <col min="9" max="9" width="7.25" style="5" bestFit="1" customWidth="1"/>
    <col min="10" max="10" width="6.125" style="5" bestFit="1" customWidth="1"/>
    <col min="11" max="11" width="7.625" style="5" customWidth="1"/>
    <col min="12" max="13" width="6.125" style="5" bestFit="1" customWidth="1"/>
    <col min="14" max="14" width="6.75" style="5" bestFit="1" customWidth="1"/>
    <col min="15" max="15" width="7" style="5" bestFit="1" customWidth="1"/>
    <col min="16" max="16" width="7.25" style="5" bestFit="1" customWidth="1"/>
    <col min="17" max="257" width="9" style="5"/>
    <col min="258" max="258" width="0" style="5" hidden="1" customWidth="1"/>
    <col min="259" max="259" width="16.375" style="5" bestFit="1" customWidth="1"/>
    <col min="260" max="272" width="9.375" style="5" customWidth="1"/>
    <col min="273" max="513" width="9" style="5"/>
    <col min="514" max="514" width="0" style="5" hidden="1" customWidth="1"/>
    <col min="515" max="515" width="16.375" style="5" bestFit="1" customWidth="1"/>
    <col min="516" max="528" width="9.375" style="5" customWidth="1"/>
    <col min="529" max="769" width="9" style="5"/>
    <col min="770" max="770" width="0" style="5" hidden="1" customWidth="1"/>
    <col min="771" max="771" width="16.375" style="5" bestFit="1" customWidth="1"/>
    <col min="772" max="784" width="9.375" style="5" customWidth="1"/>
    <col min="785" max="1025" width="9" style="5"/>
    <col min="1026" max="1026" width="0" style="5" hidden="1" customWidth="1"/>
    <col min="1027" max="1027" width="16.375" style="5" bestFit="1" customWidth="1"/>
    <col min="1028" max="1040" width="9.375" style="5" customWidth="1"/>
    <col min="1041" max="1281" width="9" style="5"/>
    <col min="1282" max="1282" width="0" style="5" hidden="1" customWidth="1"/>
    <col min="1283" max="1283" width="16.375" style="5" bestFit="1" customWidth="1"/>
    <col min="1284" max="1296" width="9.375" style="5" customWidth="1"/>
    <col min="1297" max="1537" width="9" style="5"/>
    <col min="1538" max="1538" width="0" style="5" hidden="1" customWidth="1"/>
    <col min="1539" max="1539" width="16.375" style="5" bestFit="1" customWidth="1"/>
    <col min="1540" max="1552" width="9.375" style="5" customWidth="1"/>
    <col min="1553" max="1793" width="9" style="5"/>
    <col min="1794" max="1794" width="0" style="5" hidden="1" customWidth="1"/>
    <col min="1795" max="1795" width="16.375" style="5" bestFit="1" customWidth="1"/>
    <col min="1796" max="1808" width="9.375" style="5" customWidth="1"/>
    <col min="1809" max="2049" width="9" style="5"/>
    <col min="2050" max="2050" width="0" style="5" hidden="1" customWidth="1"/>
    <col min="2051" max="2051" width="16.375" style="5" bestFit="1" customWidth="1"/>
    <col min="2052" max="2064" width="9.375" style="5" customWidth="1"/>
    <col min="2065" max="2305" width="9" style="5"/>
    <col min="2306" max="2306" width="0" style="5" hidden="1" customWidth="1"/>
    <col min="2307" max="2307" width="16.375" style="5" bestFit="1" customWidth="1"/>
    <col min="2308" max="2320" width="9.375" style="5" customWidth="1"/>
    <col min="2321" max="2561" width="9" style="5"/>
    <col min="2562" max="2562" width="0" style="5" hidden="1" customWidth="1"/>
    <col min="2563" max="2563" width="16.375" style="5" bestFit="1" customWidth="1"/>
    <col min="2564" max="2576" width="9.375" style="5" customWidth="1"/>
    <col min="2577" max="2817" width="9" style="5"/>
    <col min="2818" max="2818" width="0" style="5" hidden="1" customWidth="1"/>
    <col min="2819" max="2819" width="16.375" style="5" bestFit="1" customWidth="1"/>
    <col min="2820" max="2832" width="9.375" style="5" customWidth="1"/>
    <col min="2833" max="3073" width="9" style="5"/>
    <col min="3074" max="3074" width="0" style="5" hidden="1" customWidth="1"/>
    <col min="3075" max="3075" width="16.375" style="5" bestFit="1" customWidth="1"/>
    <col min="3076" max="3088" width="9.375" style="5" customWidth="1"/>
    <col min="3089" max="3329" width="9" style="5"/>
    <col min="3330" max="3330" width="0" style="5" hidden="1" customWidth="1"/>
    <col min="3331" max="3331" width="16.375" style="5" bestFit="1" customWidth="1"/>
    <col min="3332" max="3344" width="9.375" style="5" customWidth="1"/>
    <col min="3345" max="3585" width="9" style="5"/>
    <col min="3586" max="3586" width="0" style="5" hidden="1" customWidth="1"/>
    <col min="3587" max="3587" width="16.375" style="5" bestFit="1" customWidth="1"/>
    <col min="3588" max="3600" width="9.375" style="5" customWidth="1"/>
    <col min="3601" max="3841" width="9" style="5"/>
    <col min="3842" max="3842" width="0" style="5" hidden="1" customWidth="1"/>
    <col min="3843" max="3843" width="16.375" style="5" bestFit="1" customWidth="1"/>
    <col min="3844" max="3856" width="9.375" style="5" customWidth="1"/>
    <col min="3857" max="4097" width="9" style="5"/>
    <col min="4098" max="4098" width="0" style="5" hidden="1" customWidth="1"/>
    <col min="4099" max="4099" width="16.375" style="5" bestFit="1" customWidth="1"/>
    <col min="4100" max="4112" width="9.375" style="5" customWidth="1"/>
    <col min="4113" max="4353" width="9" style="5"/>
    <col min="4354" max="4354" width="0" style="5" hidden="1" customWidth="1"/>
    <col min="4355" max="4355" width="16.375" style="5" bestFit="1" customWidth="1"/>
    <col min="4356" max="4368" width="9.375" style="5" customWidth="1"/>
    <col min="4369" max="4609" width="9" style="5"/>
    <col min="4610" max="4610" width="0" style="5" hidden="1" customWidth="1"/>
    <col min="4611" max="4611" width="16.375" style="5" bestFit="1" customWidth="1"/>
    <col min="4612" max="4624" width="9.375" style="5" customWidth="1"/>
    <col min="4625" max="4865" width="9" style="5"/>
    <col min="4866" max="4866" width="0" style="5" hidden="1" customWidth="1"/>
    <col min="4867" max="4867" width="16.375" style="5" bestFit="1" customWidth="1"/>
    <col min="4868" max="4880" width="9.375" style="5" customWidth="1"/>
    <col min="4881" max="5121" width="9" style="5"/>
    <col min="5122" max="5122" width="0" style="5" hidden="1" customWidth="1"/>
    <col min="5123" max="5123" width="16.375" style="5" bestFit="1" customWidth="1"/>
    <col min="5124" max="5136" width="9.375" style="5" customWidth="1"/>
    <col min="5137" max="5377" width="9" style="5"/>
    <col min="5378" max="5378" width="0" style="5" hidden="1" customWidth="1"/>
    <col min="5379" max="5379" width="16.375" style="5" bestFit="1" customWidth="1"/>
    <col min="5380" max="5392" width="9.375" style="5" customWidth="1"/>
    <col min="5393" max="5633" width="9" style="5"/>
    <col min="5634" max="5634" width="0" style="5" hidden="1" customWidth="1"/>
    <col min="5635" max="5635" width="16.375" style="5" bestFit="1" customWidth="1"/>
    <col min="5636" max="5648" width="9.375" style="5" customWidth="1"/>
    <col min="5649" max="5889" width="9" style="5"/>
    <col min="5890" max="5890" width="0" style="5" hidden="1" customWidth="1"/>
    <col min="5891" max="5891" width="16.375" style="5" bestFit="1" customWidth="1"/>
    <col min="5892" max="5904" width="9.375" style="5" customWidth="1"/>
    <col min="5905" max="6145" width="9" style="5"/>
    <col min="6146" max="6146" width="0" style="5" hidden="1" customWidth="1"/>
    <col min="6147" max="6147" width="16.375" style="5" bestFit="1" customWidth="1"/>
    <col min="6148" max="6160" width="9.375" style="5" customWidth="1"/>
    <col min="6161" max="6401" width="9" style="5"/>
    <col min="6402" max="6402" width="0" style="5" hidden="1" customWidth="1"/>
    <col min="6403" max="6403" width="16.375" style="5" bestFit="1" customWidth="1"/>
    <col min="6404" max="6416" width="9.375" style="5" customWidth="1"/>
    <col min="6417" max="6657" width="9" style="5"/>
    <col min="6658" max="6658" width="0" style="5" hidden="1" customWidth="1"/>
    <col min="6659" max="6659" width="16.375" style="5" bestFit="1" customWidth="1"/>
    <col min="6660" max="6672" width="9.375" style="5" customWidth="1"/>
    <col min="6673" max="6913" width="9" style="5"/>
    <col min="6914" max="6914" width="0" style="5" hidden="1" customWidth="1"/>
    <col min="6915" max="6915" width="16.375" style="5" bestFit="1" customWidth="1"/>
    <col min="6916" max="6928" width="9.375" style="5" customWidth="1"/>
    <col min="6929" max="7169" width="9" style="5"/>
    <col min="7170" max="7170" width="0" style="5" hidden="1" customWidth="1"/>
    <col min="7171" max="7171" width="16.375" style="5" bestFit="1" customWidth="1"/>
    <col min="7172" max="7184" width="9.375" style="5" customWidth="1"/>
    <col min="7185" max="7425" width="9" style="5"/>
    <col min="7426" max="7426" width="0" style="5" hidden="1" customWidth="1"/>
    <col min="7427" max="7427" width="16.375" style="5" bestFit="1" customWidth="1"/>
    <col min="7428" max="7440" width="9.375" style="5" customWidth="1"/>
    <col min="7441" max="7681" width="9" style="5"/>
    <col min="7682" max="7682" width="0" style="5" hidden="1" customWidth="1"/>
    <col min="7683" max="7683" width="16.375" style="5" bestFit="1" customWidth="1"/>
    <col min="7684" max="7696" width="9.375" style="5" customWidth="1"/>
    <col min="7697" max="7937" width="9" style="5"/>
    <col min="7938" max="7938" width="0" style="5" hidden="1" customWidth="1"/>
    <col min="7939" max="7939" width="16.375" style="5" bestFit="1" customWidth="1"/>
    <col min="7940" max="7952" width="9.375" style="5" customWidth="1"/>
    <col min="7953" max="8193" width="9" style="5"/>
    <col min="8194" max="8194" width="0" style="5" hidden="1" customWidth="1"/>
    <col min="8195" max="8195" width="16.375" style="5" bestFit="1" customWidth="1"/>
    <col min="8196" max="8208" width="9.375" style="5" customWidth="1"/>
    <col min="8209" max="8449" width="9" style="5"/>
    <col min="8450" max="8450" width="0" style="5" hidden="1" customWidth="1"/>
    <col min="8451" max="8451" width="16.375" style="5" bestFit="1" customWidth="1"/>
    <col min="8452" max="8464" width="9.375" style="5" customWidth="1"/>
    <col min="8465" max="8705" width="9" style="5"/>
    <col min="8706" max="8706" width="0" style="5" hidden="1" customWidth="1"/>
    <col min="8707" max="8707" width="16.375" style="5" bestFit="1" customWidth="1"/>
    <col min="8708" max="8720" width="9.375" style="5" customWidth="1"/>
    <col min="8721" max="8961" width="9" style="5"/>
    <col min="8962" max="8962" width="0" style="5" hidden="1" customWidth="1"/>
    <col min="8963" max="8963" width="16.375" style="5" bestFit="1" customWidth="1"/>
    <col min="8964" max="8976" width="9.375" style="5" customWidth="1"/>
    <col min="8977" max="9217" width="9" style="5"/>
    <col min="9218" max="9218" width="0" style="5" hidden="1" customWidth="1"/>
    <col min="9219" max="9219" width="16.375" style="5" bestFit="1" customWidth="1"/>
    <col min="9220" max="9232" width="9.375" style="5" customWidth="1"/>
    <col min="9233" max="9473" width="9" style="5"/>
    <col min="9474" max="9474" width="0" style="5" hidden="1" customWidth="1"/>
    <col min="9475" max="9475" width="16.375" style="5" bestFit="1" customWidth="1"/>
    <col min="9476" max="9488" width="9.375" style="5" customWidth="1"/>
    <col min="9489" max="9729" width="9" style="5"/>
    <col min="9730" max="9730" width="0" style="5" hidden="1" customWidth="1"/>
    <col min="9731" max="9731" width="16.375" style="5" bestFit="1" customWidth="1"/>
    <col min="9732" max="9744" width="9.375" style="5" customWidth="1"/>
    <col min="9745" max="9985" width="9" style="5"/>
    <col min="9986" max="9986" width="0" style="5" hidden="1" customWidth="1"/>
    <col min="9987" max="9987" width="16.375" style="5" bestFit="1" customWidth="1"/>
    <col min="9988" max="10000" width="9.375" style="5" customWidth="1"/>
    <col min="10001" max="10241" width="9" style="5"/>
    <col min="10242" max="10242" width="0" style="5" hidden="1" customWidth="1"/>
    <col min="10243" max="10243" width="16.375" style="5" bestFit="1" customWidth="1"/>
    <col min="10244" max="10256" width="9.375" style="5" customWidth="1"/>
    <col min="10257" max="10497" width="9" style="5"/>
    <col min="10498" max="10498" width="0" style="5" hidden="1" customWidth="1"/>
    <col min="10499" max="10499" width="16.375" style="5" bestFit="1" customWidth="1"/>
    <col min="10500" max="10512" width="9.375" style="5" customWidth="1"/>
    <col min="10513" max="10753" width="9" style="5"/>
    <col min="10754" max="10754" width="0" style="5" hidden="1" customWidth="1"/>
    <col min="10755" max="10755" width="16.375" style="5" bestFit="1" customWidth="1"/>
    <col min="10756" max="10768" width="9.375" style="5" customWidth="1"/>
    <col min="10769" max="11009" width="9" style="5"/>
    <col min="11010" max="11010" width="0" style="5" hidden="1" customWidth="1"/>
    <col min="11011" max="11011" width="16.375" style="5" bestFit="1" customWidth="1"/>
    <col min="11012" max="11024" width="9.375" style="5" customWidth="1"/>
    <col min="11025" max="11265" width="9" style="5"/>
    <col min="11266" max="11266" width="0" style="5" hidden="1" customWidth="1"/>
    <col min="11267" max="11267" width="16.375" style="5" bestFit="1" customWidth="1"/>
    <col min="11268" max="11280" width="9.375" style="5" customWidth="1"/>
    <col min="11281" max="11521" width="9" style="5"/>
    <col min="11522" max="11522" width="0" style="5" hidden="1" customWidth="1"/>
    <col min="11523" max="11523" width="16.375" style="5" bestFit="1" customWidth="1"/>
    <col min="11524" max="11536" width="9.375" style="5" customWidth="1"/>
    <col min="11537" max="11777" width="9" style="5"/>
    <col min="11778" max="11778" width="0" style="5" hidden="1" customWidth="1"/>
    <col min="11779" max="11779" width="16.375" style="5" bestFit="1" customWidth="1"/>
    <col min="11780" max="11792" width="9.375" style="5" customWidth="1"/>
    <col min="11793" max="12033" width="9" style="5"/>
    <col min="12034" max="12034" width="0" style="5" hidden="1" customWidth="1"/>
    <col min="12035" max="12035" width="16.375" style="5" bestFit="1" customWidth="1"/>
    <col min="12036" max="12048" width="9.375" style="5" customWidth="1"/>
    <col min="12049" max="12289" width="9" style="5"/>
    <col min="12290" max="12290" width="0" style="5" hidden="1" customWidth="1"/>
    <col min="12291" max="12291" width="16.375" style="5" bestFit="1" customWidth="1"/>
    <col min="12292" max="12304" width="9.375" style="5" customWidth="1"/>
    <col min="12305" max="12545" width="9" style="5"/>
    <col min="12546" max="12546" width="0" style="5" hidden="1" customWidth="1"/>
    <col min="12547" max="12547" width="16.375" style="5" bestFit="1" customWidth="1"/>
    <col min="12548" max="12560" width="9.375" style="5" customWidth="1"/>
    <col min="12561" max="12801" width="9" style="5"/>
    <col min="12802" max="12802" width="0" style="5" hidden="1" customWidth="1"/>
    <col min="12803" max="12803" width="16.375" style="5" bestFit="1" customWidth="1"/>
    <col min="12804" max="12816" width="9.375" style="5" customWidth="1"/>
    <col min="12817" max="13057" width="9" style="5"/>
    <col min="13058" max="13058" width="0" style="5" hidden="1" customWidth="1"/>
    <col min="13059" max="13059" width="16.375" style="5" bestFit="1" customWidth="1"/>
    <col min="13060" max="13072" width="9.375" style="5" customWidth="1"/>
    <col min="13073" max="13313" width="9" style="5"/>
    <col min="13314" max="13314" width="0" style="5" hidden="1" customWidth="1"/>
    <col min="13315" max="13315" width="16.375" style="5" bestFit="1" customWidth="1"/>
    <col min="13316" max="13328" width="9.375" style="5" customWidth="1"/>
    <col min="13329" max="13569" width="9" style="5"/>
    <col min="13570" max="13570" width="0" style="5" hidden="1" customWidth="1"/>
    <col min="13571" max="13571" width="16.375" style="5" bestFit="1" customWidth="1"/>
    <col min="13572" max="13584" width="9.375" style="5" customWidth="1"/>
    <col min="13585" max="13825" width="9" style="5"/>
    <col min="13826" max="13826" width="0" style="5" hidden="1" customWidth="1"/>
    <col min="13827" max="13827" width="16.375" style="5" bestFit="1" customWidth="1"/>
    <col min="13828" max="13840" width="9.375" style="5" customWidth="1"/>
    <col min="13841" max="14081" width="9" style="5"/>
    <col min="14082" max="14082" width="0" style="5" hidden="1" customWidth="1"/>
    <col min="14083" max="14083" width="16.375" style="5" bestFit="1" customWidth="1"/>
    <col min="14084" max="14096" width="9.375" style="5" customWidth="1"/>
    <col min="14097" max="14337" width="9" style="5"/>
    <col min="14338" max="14338" width="0" style="5" hidden="1" customWidth="1"/>
    <col min="14339" max="14339" width="16.375" style="5" bestFit="1" customWidth="1"/>
    <col min="14340" max="14352" width="9.375" style="5" customWidth="1"/>
    <col min="14353" max="14593" width="9" style="5"/>
    <col min="14594" max="14594" width="0" style="5" hidden="1" customWidth="1"/>
    <col min="14595" max="14595" width="16.375" style="5" bestFit="1" customWidth="1"/>
    <col min="14596" max="14608" width="9.375" style="5" customWidth="1"/>
    <col min="14609" max="14849" width="9" style="5"/>
    <col min="14850" max="14850" width="0" style="5" hidden="1" customWidth="1"/>
    <col min="14851" max="14851" width="16.375" style="5" bestFit="1" customWidth="1"/>
    <col min="14852" max="14864" width="9.375" style="5" customWidth="1"/>
    <col min="14865" max="15105" width="9" style="5"/>
    <col min="15106" max="15106" width="0" style="5" hidden="1" customWidth="1"/>
    <col min="15107" max="15107" width="16.375" style="5" bestFit="1" customWidth="1"/>
    <col min="15108" max="15120" width="9.375" style="5" customWidth="1"/>
    <col min="15121" max="15361" width="9" style="5"/>
    <col min="15362" max="15362" width="0" style="5" hidden="1" customWidth="1"/>
    <col min="15363" max="15363" width="16.375" style="5" bestFit="1" customWidth="1"/>
    <col min="15364" max="15376" width="9.375" style="5" customWidth="1"/>
    <col min="15377" max="15617" width="9" style="5"/>
    <col min="15618" max="15618" width="0" style="5" hidden="1" customWidth="1"/>
    <col min="15619" max="15619" width="16.375" style="5" bestFit="1" customWidth="1"/>
    <col min="15620" max="15632" width="9.375" style="5" customWidth="1"/>
    <col min="15633" max="15873" width="9" style="5"/>
    <col min="15874" max="15874" width="0" style="5" hidden="1" customWidth="1"/>
    <col min="15875" max="15875" width="16.375" style="5" bestFit="1" customWidth="1"/>
    <col min="15876" max="15888" width="9.375" style="5" customWidth="1"/>
    <col min="15889" max="16129" width="9" style="5"/>
    <col min="16130" max="16130" width="0" style="5" hidden="1" customWidth="1"/>
    <col min="16131" max="16131" width="16.375" style="5" bestFit="1" customWidth="1"/>
    <col min="16132" max="16144" width="9.375" style="5" customWidth="1"/>
    <col min="16145" max="16384" width="9" style="5"/>
  </cols>
  <sheetData>
    <row r="1" spans="3:20" ht="13.5" thickBot="1" x14ac:dyDescent="0.25"/>
    <row r="2" spans="3:20" ht="21.75" thickTop="1" thickBot="1" x14ac:dyDescent="0.35">
      <c r="C2" s="88" t="s">
        <v>57</v>
      </c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90"/>
    </row>
    <row r="3" spans="3:20" ht="15" customHeight="1" thickTop="1" thickBot="1" x14ac:dyDescent="0.3">
      <c r="C3" s="8"/>
    </row>
    <row r="4" spans="3:20" ht="15" customHeight="1" thickTop="1" thickBot="1" x14ac:dyDescent="0.25">
      <c r="C4" s="27" t="s">
        <v>41</v>
      </c>
      <c r="D4" s="87" t="s">
        <v>58</v>
      </c>
      <c r="E4" s="87" t="s">
        <v>59</v>
      </c>
      <c r="F4" s="87" t="s">
        <v>60</v>
      </c>
      <c r="G4" s="87" t="s">
        <v>61</v>
      </c>
      <c r="H4" s="87" t="s">
        <v>62</v>
      </c>
      <c r="I4" s="87" t="s">
        <v>63</v>
      </c>
      <c r="J4" s="87" t="s">
        <v>64</v>
      </c>
      <c r="K4" s="87" t="s">
        <v>65</v>
      </c>
      <c r="L4" s="87" t="s">
        <v>66</v>
      </c>
      <c r="M4" s="87" t="s">
        <v>67</v>
      </c>
      <c r="N4" s="87" t="s">
        <v>68</v>
      </c>
      <c r="O4" s="87" t="s">
        <v>69</v>
      </c>
      <c r="P4" s="87" t="s">
        <v>12</v>
      </c>
    </row>
    <row r="5" spans="3:20" ht="15" customHeight="1" thickTop="1" thickBot="1" x14ac:dyDescent="0.25">
      <c r="C5" s="27" t="s">
        <v>0</v>
      </c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</row>
    <row r="6" spans="3:20" ht="15" customHeight="1" thickTop="1" thickBot="1" x14ac:dyDescent="0.25">
      <c r="C6" s="25" t="s">
        <v>2</v>
      </c>
      <c r="D6" s="26">
        <v>909</v>
      </c>
      <c r="E6" s="26">
        <v>787</v>
      </c>
      <c r="F6" s="26">
        <v>897</v>
      </c>
      <c r="G6" s="26">
        <v>952</v>
      </c>
      <c r="H6" s="26">
        <v>931</v>
      </c>
      <c r="I6" s="26">
        <v>808</v>
      </c>
      <c r="J6" s="26">
        <v>799</v>
      </c>
      <c r="K6" s="26">
        <v>796</v>
      </c>
      <c r="L6" s="26">
        <v>978</v>
      </c>
      <c r="M6" s="26">
        <v>1043</v>
      </c>
      <c r="N6" s="26">
        <v>1034</v>
      </c>
      <c r="O6" s="26">
        <v>1122</v>
      </c>
      <c r="P6" s="26">
        <f>SUM(D6:O6)</f>
        <v>11056</v>
      </c>
      <c r="T6" s="35"/>
    </row>
    <row r="7" spans="3:20" ht="15" customHeight="1" thickTop="1" thickBot="1" x14ac:dyDescent="0.25">
      <c r="C7" s="28" t="s">
        <v>44</v>
      </c>
      <c r="D7" s="29">
        <v>1329</v>
      </c>
      <c r="E7" s="29">
        <v>1182</v>
      </c>
      <c r="F7" s="29">
        <v>1298</v>
      </c>
      <c r="G7" s="29">
        <v>1340</v>
      </c>
      <c r="H7" s="29">
        <v>1323</v>
      </c>
      <c r="I7" s="29">
        <v>1233</v>
      </c>
      <c r="J7" s="29">
        <v>1322</v>
      </c>
      <c r="K7" s="29">
        <v>1322</v>
      </c>
      <c r="L7" s="29">
        <v>1256</v>
      </c>
      <c r="M7" s="29">
        <v>1314</v>
      </c>
      <c r="N7" s="29">
        <v>1450</v>
      </c>
      <c r="O7" s="29">
        <v>1603</v>
      </c>
      <c r="P7" s="29">
        <f t="shared" ref="P7:P18" si="0">SUM(D7:O7)</f>
        <v>15972</v>
      </c>
      <c r="T7" s="35"/>
    </row>
    <row r="8" spans="3:20" ht="15" customHeight="1" thickTop="1" thickBot="1" x14ac:dyDescent="0.25">
      <c r="C8" s="25" t="s">
        <v>52</v>
      </c>
      <c r="D8" s="26">
        <v>134</v>
      </c>
      <c r="E8" s="26">
        <v>156</v>
      </c>
      <c r="F8" s="26">
        <v>173</v>
      </c>
      <c r="G8" s="26">
        <v>224</v>
      </c>
      <c r="H8" s="26">
        <v>182</v>
      </c>
      <c r="I8" s="26">
        <v>141</v>
      </c>
      <c r="J8" s="26">
        <v>161</v>
      </c>
      <c r="K8" s="26">
        <v>165</v>
      </c>
      <c r="L8" s="26">
        <v>168</v>
      </c>
      <c r="M8" s="26">
        <v>177</v>
      </c>
      <c r="N8" s="26">
        <v>147</v>
      </c>
      <c r="O8" s="26">
        <v>162</v>
      </c>
      <c r="P8" s="26">
        <f>SUM(D8:O8)</f>
        <v>1990</v>
      </c>
      <c r="T8" s="35"/>
    </row>
    <row r="9" spans="3:20" ht="15" customHeight="1" thickTop="1" thickBot="1" x14ac:dyDescent="0.25">
      <c r="C9" s="28" t="s">
        <v>17</v>
      </c>
      <c r="D9" s="29">
        <v>193</v>
      </c>
      <c r="E9" s="29">
        <v>206</v>
      </c>
      <c r="F9" s="29">
        <v>221</v>
      </c>
      <c r="G9" s="29">
        <v>227</v>
      </c>
      <c r="H9" s="29">
        <v>216</v>
      </c>
      <c r="I9" s="29">
        <v>203</v>
      </c>
      <c r="J9" s="29">
        <v>233</v>
      </c>
      <c r="K9" s="29">
        <v>177</v>
      </c>
      <c r="L9" s="29">
        <v>225</v>
      </c>
      <c r="M9" s="29">
        <v>216</v>
      </c>
      <c r="N9" s="29">
        <v>190</v>
      </c>
      <c r="O9" s="29">
        <v>222</v>
      </c>
      <c r="P9" s="29">
        <f t="shared" si="0"/>
        <v>2529</v>
      </c>
      <c r="T9" s="35"/>
    </row>
    <row r="10" spans="3:20" ht="15" customHeight="1" thickTop="1" thickBot="1" x14ac:dyDescent="0.25">
      <c r="C10" s="25" t="s">
        <v>45</v>
      </c>
      <c r="D10" s="26">
        <v>390</v>
      </c>
      <c r="E10" s="26">
        <v>407</v>
      </c>
      <c r="F10" s="26">
        <v>449</v>
      </c>
      <c r="G10" s="26">
        <v>468</v>
      </c>
      <c r="H10" s="26">
        <v>402</v>
      </c>
      <c r="I10" s="26">
        <v>410</v>
      </c>
      <c r="J10" s="26">
        <v>422</v>
      </c>
      <c r="K10" s="26">
        <v>370</v>
      </c>
      <c r="L10" s="26">
        <v>440</v>
      </c>
      <c r="M10" s="26">
        <v>432</v>
      </c>
      <c r="N10" s="26">
        <v>419</v>
      </c>
      <c r="O10" s="26">
        <v>435</v>
      </c>
      <c r="P10" s="26">
        <f>SUM(D10:O10)</f>
        <v>5044</v>
      </c>
      <c r="T10" s="35"/>
    </row>
    <row r="11" spans="3:20" ht="15" customHeight="1" thickTop="1" thickBot="1" x14ac:dyDescent="0.25">
      <c r="C11" s="28" t="s">
        <v>16</v>
      </c>
      <c r="D11" s="29">
        <v>300</v>
      </c>
      <c r="E11" s="29">
        <v>318</v>
      </c>
      <c r="F11" s="29">
        <v>339</v>
      </c>
      <c r="G11" s="29">
        <v>371</v>
      </c>
      <c r="H11" s="29">
        <v>487</v>
      </c>
      <c r="I11" s="29">
        <v>513</v>
      </c>
      <c r="J11" s="29">
        <v>516</v>
      </c>
      <c r="K11" s="29">
        <v>571</v>
      </c>
      <c r="L11" s="29">
        <v>306</v>
      </c>
      <c r="M11" s="29">
        <v>319</v>
      </c>
      <c r="N11" s="29">
        <v>277</v>
      </c>
      <c r="O11" s="29">
        <v>273</v>
      </c>
      <c r="P11" s="29">
        <f t="shared" si="0"/>
        <v>4590</v>
      </c>
      <c r="T11" s="35"/>
    </row>
    <row r="12" spans="3:20" ht="15" customHeight="1" thickTop="1" thickBot="1" x14ac:dyDescent="0.25">
      <c r="C12" s="25" t="s">
        <v>19</v>
      </c>
      <c r="D12" s="26">
        <v>99</v>
      </c>
      <c r="E12" s="26">
        <v>130</v>
      </c>
      <c r="F12" s="26">
        <v>141</v>
      </c>
      <c r="G12" s="26">
        <v>122</v>
      </c>
      <c r="H12" s="26">
        <v>119</v>
      </c>
      <c r="I12" s="26">
        <v>133</v>
      </c>
      <c r="J12" s="26">
        <v>108</v>
      </c>
      <c r="K12" s="26">
        <v>140</v>
      </c>
      <c r="L12" s="26">
        <v>109</v>
      </c>
      <c r="M12" s="26">
        <v>119</v>
      </c>
      <c r="N12" s="26">
        <v>102</v>
      </c>
      <c r="O12" s="26">
        <v>122</v>
      </c>
      <c r="P12" s="26">
        <f t="shared" si="0"/>
        <v>1444</v>
      </c>
      <c r="T12" s="35"/>
    </row>
    <row r="13" spans="3:20" ht="15" customHeight="1" thickTop="1" thickBot="1" x14ac:dyDescent="0.25">
      <c r="C13" s="28" t="s">
        <v>20</v>
      </c>
      <c r="D13" s="29">
        <v>88</v>
      </c>
      <c r="E13" s="29">
        <v>72</v>
      </c>
      <c r="F13" s="29">
        <v>82</v>
      </c>
      <c r="G13" s="29">
        <v>95</v>
      </c>
      <c r="H13" s="29">
        <v>71</v>
      </c>
      <c r="I13" s="29">
        <v>90</v>
      </c>
      <c r="J13" s="29">
        <v>97</v>
      </c>
      <c r="K13" s="29">
        <v>84</v>
      </c>
      <c r="L13" s="29">
        <v>103</v>
      </c>
      <c r="M13" s="29">
        <v>99</v>
      </c>
      <c r="N13" s="29">
        <v>93</v>
      </c>
      <c r="O13" s="29">
        <v>87</v>
      </c>
      <c r="P13" s="29">
        <f t="shared" si="0"/>
        <v>1061</v>
      </c>
      <c r="T13" s="35"/>
    </row>
    <row r="14" spans="3:20" ht="15" customHeight="1" thickTop="1" thickBot="1" x14ac:dyDescent="0.25">
      <c r="C14" s="25" t="s">
        <v>7</v>
      </c>
      <c r="D14" s="26">
        <v>23</v>
      </c>
      <c r="E14" s="26">
        <v>15</v>
      </c>
      <c r="F14" s="26">
        <v>25</v>
      </c>
      <c r="G14" s="26">
        <v>20</v>
      </c>
      <c r="H14" s="26">
        <v>21</v>
      </c>
      <c r="I14" s="26">
        <v>27</v>
      </c>
      <c r="J14" s="26">
        <v>19</v>
      </c>
      <c r="K14" s="26">
        <v>17</v>
      </c>
      <c r="L14" s="26">
        <v>16</v>
      </c>
      <c r="M14" s="26">
        <v>25</v>
      </c>
      <c r="N14" s="26">
        <v>33</v>
      </c>
      <c r="O14" s="26">
        <v>19</v>
      </c>
      <c r="P14" s="26">
        <f t="shared" si="0"/>
        <v>260</v>
      </c>
      <c r="T14" s="35"/>
    </row>
    <row r="15" spans="3:20" ht="15" customHeight="1" thickTop="1" thickBot="1" x14ac:dyDescent="0.25">
      <c r="C15" s="28" t="s">
        <v>8</v>
      </c>
      <c r="D15" s="29">
        <v>186</v>
      </c>
      <c r="E15" s="29">
        <v>158</v>
      </c>
      <c r="F15" s="29">
        <v>137</v>
      </c>
      <c r="G15" s="29">
        <v>155</v>
      </c>
      <c r="H15" s="29">
        <v>156</v>
      </c>
      <c r="I15" s="29">
        <v>180</v>
      </c>
      <c r="J15" s="29">
        <v>218</v>
      </c>
      <c r="K15" s="29">
        <v>298</v>
      </c>
      <c r="L15" s="29">
        <v>135</v>
      </c>
      <c r="M15" s="29">
        <v>172</v>
      </c>
      <c r="N15" s="29">
        <v>153</v>
      </c>
      <c r="O15" s="29">
        <v>150</v>
      </c>
      <c r="P15" s="29">
        <f t="shared" si="0"/>
        <v>2098</v>
      </c>
      <c r="T15" s="35"/>
    </row>
    <row r="16" spans="3:20" ht="15" customHeight="1" thickTop="1" thickBot="1" x14ac:dyDescent="0.25">
      <c r="C16" s="25" t="s">
        <v>18</v>
      </c>
      <c r="D16" s="26">
        <v>40</v>
      </c>
      <c r="E16" s="26">
        <v>34</v>
      </c>
      <c r="F16" s="26">
        <v>28</v>
      </c>
      <c r="G16" s="26">
        <v>46</v>
      </c>
      <c r="H16" s="26">
        <v>58</v>
      </c>
      <c r="I16" s="26">
        <v>41</v>
      </c>
      <c r="J16" s="26">
        <v>48</v>
      </c>
      <c r="K16" s="26">
        <v>56</v>
      </c>
      <c r="L16" s="26">
        <v>60</v>
      </c>
      <c r="M16" s="26">
        <v>61</v>
      </c>
      <c r="N16" s="26">
        <v>40</v>
      </c>
      <c r="O16" s="26">
        <v>57</v>
      </c>
      <c r="P16" s="26">
        <f t="shared" si="0"/>
        <v>569</v>
      </c>
      <c r="T16" s="35"/>
    </row>
    <row r="17" spans="3:20" ht="15" customHeight="1" thickTop="1" thickBot="1" x14ac:dyDescent="0.25">
      <c r="C17" s="28" t="s">
        <v>46</v>
      </c>
      <c r="D17" s="29">
        <v>108</v>
      </c>
      <c r="E17" s="29">
        <v>85</v>
      </c>
      <c r="F17" s="29">
        <v>92</v>
      </c>
      <c r="G17" s="29">
        <v>101</v>
      </c>
      <c r="H17" s="29">
        <v>122</v>
      </c>
      <c r="I17" s="29">
        <v>168</v>
      </c>
      <c r="J17" s="29">
        <v>190</v>
      </c>
      <c r="K17" s="29">
        <v>170</v>
      </c>
      <c r="L17" s="29">
        <v>116</v>
      </c>
      <c r="M17" s="29">
        <v>122</v>
      </c>
      <c r="N17" s="29">
        <v>117</v>
      </c>
      <c r="O17" s="29">
        <v>86</v>
      </c>
      <c r="P17" s="29">
        <f t="shared" si="0"/>
        <v>1477</v>
      </c>
      <c r="T17" s="35"/>
    </row>
    <row r="18" spans="3:20" ht="15" customHeight="1" thickTop="1" thickBot="1" x14ac:dyDescent="0.25">
      <c r="C18" s="25" t="s">
        <v>21</v>
      </c>
      <c r="D18" s="26">
        <v>32</v>
      </c>
      <c r="E18" s="26">
        <v>51</v>
      </c>
      <c r="F18" s="26">
        <v>47</v>
      </c>
      <c r="G18" s="26">
        <v>49</v>
      </c>
      <c r="H18" s="26">
        <v>36</v>
      </c>
      <c r="I18" s="26">
        <v>42</v>
      </c>
      <c r="J18" s="26">
        <v>43</v>
      </c>
      <c r="K18" s="26">
        <v>39</v>
      </c>
      <c r="L18" s="26">
        <v>35</v>
      </c>
      <c r="M18" s="26">
        <v>26</v>
      </c>
      <c r="N18" s="26">
        <v>41</v>
      </c>
      <c r="O18" s="26">
        <v>54</v>
      </c>
      <c r="P18" s="26">
        <f t="shared" si="0"/>
        <v>495</v>
      </c>
      <c r="T18" s="35"/>
    </row>
    <row r="19" spans="3:20" ht="15" customHeight="1" thickTop="1" thickBot="1" x14ac:dyDescent="0.25">
      <c r="C19" s="28" t="s">
        <v>12</v>
      </c>
      <c r="D19" s="29">
        <f>SUM(D6:D18)</f>
        <v>3831</v>
      </c>
      <c r="E19" s="29">
        <f t="shared" ref="E19:O19" si="1">SUM(E6:E18)</f>
        <v>3601</v>
      </c>
      <c r="F19" s="29">
        <f>SUM(F6:F18)</f>
        <v>3929</v>
      </c>
      <c r="G19" s="29">
        <f t="shared" si="1"/>
        <v>4170</v>
      </c>
      <c r="H19" s="29">
        <f t="shared" si="1"/>
        <v>4124</v>
      </c>
      <c r="I19" s="29">
        <f t="shared" si="1"/>
        <v>3989</v>
      </c>
      <c r="J19" s="29">
        <f t="shared" si="1"/>
        <v>4176</v>
      </c>
      <c r="K19" s="29">
        <f t="shared" si="1"/>
        <v>4205</v>
      </c>
      <c r="L19" s="29">
        <f t="shared" si="1"/>
        <v>3947</v>
      </c>
      <c r="M19" s="29">
        <f t="shared" si="1"/>
        <v>4125</v>
      </c>
      <c r="N19" s="29">
        <f t="shared" si="1"/>
        <v>4096</v>
      </c>
      <c r="O19" s="29">
        <f t="shared" si="1"/>
        <v>4392</v>
      </c>
      <c r="P19" s="29">
        <f>SUM(P6:P18)</f>
        <v>48585</v>
      </c>
    </row>
    <row r="20" spans="3:20" ht="13.5" thickTop="1" x14ac:dyDescent="0.2"/>
  </sheetData>
  <mergeCells count="14">
    <mergeCell ref="M4:M5"/>
    <mergeCell ref="N4:N5"/>
    <mergeCell ref="O4:O5"/>
    <mergeCell ref="P4:P5"/>
    <mergeCell ref="C2:P2"/>
    <mergeCell ref="D4:D5"/>
    <mergeCell ref="E4:E5"/>
    <mergeCell ref="F4:F5"/>
    <mergeCell ref="G4:G5"/>
    <mergeCell ref="H4:H5"/>
    <mergeCell ref="I4:I5"/>
    <mergeCell ref="J4:J5"/>
    <mergeCell ref="K4:K5"/>
    <mergeCell ref="L4:L5"/>
  </mergeCells>
  <printOptions horizontalCentered="1" verticalCentered="1"/>
  <pageMargins left="0.11811023622047245" right="0.19685039370078741" top="0.59055118110236227" bottom="0.15748031496062992" header="0.70866141732283472" footer="0.15748031496062992"/>
  <pageSetup paperSize="9" scale="90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9"/>
  <sheetViews>
    <sheetView rightToLeft="1" tabSelected="1" workbookViewId="0"/>
  </sheetViews>
  <sheetFormatPr defaultRowHeight="14.25" x14ac:dyDescent="0.2"/>
  <cols>
    <col min="1" max="1" width="9" style="9"/>
    <col min="2" max="5" width="15.625" style="9" customWidth="1"/>
    <col min="6" max="256" width="9" style="9"/>
    <col min="257" max="257" width="6.625" style="9" customWidth="1"/>
    <col min="258" max="261" width="5.625" style="9" customWidth="1"/>
    <col min="262" max="512" width="9" style="9"/>
    <col min="513" max="513" width="6.625" style="9" customWidth="1"/>
    <col min="514" max="517" width="5.625" style="9" customWidth="1"/>
    <col min="518" max="768" width="9" style="9"/>
    <col min="769" max="769" width="6.625" style="9" customWidth="1"/>
    <col min="770" max="773" width="5.625" style="9" customWidth="1"/>
    <col min="774" max="1024" width="9" style="9"/>
    <col min="1025" max="1025" width="6.625" style="9" customWidth="1"/>
    <col min="1026" max="1029" width="5.625" style="9" customWidth="1"/>
    <col min="1030" max="1280" width="9" style="9"/>
    <col min="1281" max="1281" width="6.625" style="9" customWidth="1"/>
    <col min="1282" max="1285" width="5.625" style="9" customWidth="1"/>
    <col min="1286" max="1536" width="9" style="9"/>
    <col min="1537" max="1537" width="6.625" style="9" customWidth="1"/>
    <col min="1538" max="1541" width="5.625" style="9" customWidth="1"/>
    <col min="1542" max="1792" width="9" style="9"/>
    <col min="1793" max="1793" width="6.625" style="9" customWidth="1"/>
    <col min="1794" max="1797" width="5.625" style="9" customWidth="1"/>
    <col min="1798" max="2048" width="9" style="9"/>
    <col min="2049" max="2049" width="6.625" style="9" customWidth="1"/>
    <col min="2050" max="2053" width="5.625" style="9" customWidth="1"/>
    <col min="2054" max="2304" width="9" style="9"/>
    <col min="2305" max="2305" width="6.625" style="9" customWidth="1"/>
    <col min="2306" max="2309" width="5.625" style="9" customWidth="1"/>
    <col min="2310" max="2560" width="9" style="9"/>
    <col min="2561" max="2561" width="6.625" style="9" customWidth="1"/>
    <col min="2562" max="2565" width="5.625" style="9" customWidth="1"/>
    <col min="2566" max="2816" width="9" style="9"/>
    <col min="2817" max="2817" width="6.625" style="9" customWidth="1"/>
    <col min="2818" max="2821" width="5.625" style="9" customWidth="1"/>
    <col min="2822" max="3072" width="9" style="9"/>
    <col min="3073" max="3073" width="6.625" style="9" customWidth="1"/>
    <col min="3074" max="3077" width="5.625" style="9" customWidth="1"/>
    <col min="3078" max="3328" width="9" style="9"/>
    <col min="3329" max="3329" width="6.625" style="9" customWidth="1"/>
    <col min="3330" max="3333" width="5.625" style="9" customWidth="1"/>
    <col min="3334" max="3584" width="9" style="9"/>
    <col min="3585" max="3585" width="6.625" style="9" customWidth="1"/>
    <col min="3586" max="3589" width="5.625" style="9" customWidth="1"/>
    <col min="3590" max="3840" width="9" style="9"/>
    <col min="3841" max="3841" width="6.625" style="9" customWidth="1"/>
    <col min="3842" max="3845" width="5.625" style="9" customWidth="1"/>
    <col min="3846" max="4096" width="9" style="9"/>
    <col min="4097" max="4097" width="6.625" style="9" customWidth="1"/>
    <col min="4098" max="4101" width="5.625" style="9" customWidth="1"/>
    <col min="4102" max="4352" width="9" style="9"/>
    <col min="4353" max="4353" width="6.625" style="9" customWidth="1"/>
    <col min="4354" max="4357" width="5.625" style="9" customWidth="1"/>
    <col min="4358" max="4608" width="9" style="9"/>
    <col min="4609" max="4609" width="6.625" style="9" customWidth="1"/>
    <col min="4610" max="4613" width="5.625" style="9" customWidth="1"/>
    <col min="4614" max="4864" width="9" style="9"/>
    <col min="4865" max="4865" width="6.625" style="9" customWidth="1"/>
    <col min="4866" max="4869" width="5.625" style="9" customWidth="1"/>
    <col min="4870" max="5120" width="9" style="9"/>
    <col min="5121" max="5121" width="6.625" style="9" customWidth="1"/>
    <col min="5122" max="5125" width="5.625" style="9" customWidth="1"/>
    <col min="5126" max="5376" width="9" style="9"/>
    <col min="5377" max="5377" width="6.625" style="9" customWidth="1"/>
    <col min="5378" max="5381" width="5.625" style="9" customWidth="1"/>
    <col min="5382" max="5632" width="9" style="9"/>
    <col min="5633" max="5633" width="6.625" style="9" customWidth="1"/>
    <col min="5634" max="5637" width="5.625" style="9" customWidth="1"/>
    <col min="5638" max="5888" width="9" style="9"/>
    <col min="5889" max="5889" width="6.625" style="9" customWidth="1"/>
    <col min="5890" max="5893" width="5.625" style="9" customWidth="1"/>
    <col min="5894" max="6144" width="9" style="9"/>
    <col min="6145" max="6145" width="6.625" style="9" customWidth="1"/>
    <col min="6146" max="6149" width="5.625" style="9" customWidth="1"/>
    <col min="6150" max="6400" width="9" style="9"/>
    <col min="6401" max="6401" width="6.625" style="9" customWidth="1"/>
    <col min="6402" max="6405" width="5.625" style="9" customWidth="1"/>
    <col min="6406" max="6656" width="9" style="9"/>
    <col min="6657" max="6657" width="6.625" style="9" customWidth="1"/>
    <col min="6658" max="6661" width="5.625" style="9" customWidth="1"/>
    <col min="6662" max="6912" width="9" style="9"/>
    <col min="6913" max="6913" width="6.625" style="9" customWidth="1"/>
    <col min="6914" max="6917" width="5.625" style="9" customWidth="1"/>
    <col min="6918" max="7168" width="9" style="9"/>
    <col min="7169" max="7169" width="6.625" style="9" customWidth="1"/>
    <col min="7170" max="7173" width="5.625" style="9" customWidth="1"/>
    <col min="7174" max="7424" width="9" style="9"/>
    <col min="7425" max="7425" width="6.625" style="9" customWidth="1"/>
    <col min="7426" max="7429" width="5.625" style="9" customWidth="1"/>
    <col min="7430" max="7680" width="9" style="9"/>
    <col min="7681" max="7681" width="6.625" style="9" customWidth="1"/>
    <col min="7682" max="7685" width="5.625" style="9" customWidth="1"/>
    <col min="7686" max="7936" width="9" style="9"/>
    <col min="7937" max="7937" width="6.625" style="9" customWidth="1"/>
    <col min="7938" max="7941" width="5.625" style="9" customWidth="1"/>
    <col min="7942" max="8192" width="9" style="9"/>
    <col min="8193" max="8193" width="6.625" style="9" customWidth="1"/>
    <col min="8194" max="8197" width="5.625" style="9" customWidth="1"/>
    <col min="8198" max="8448" width="9" style="9"/>
    <col min="8449" max="8449" width="6.625" style="9" customWidth="1"/>
    <col min="8450" max="8453" width="5.625" style="9" customWidth="1"/>
    <col min="8454" max="8704" width="9" style="9"/>
    <col min="8705" max="8705" width="6.625" style="9" customWidth="1"/>
    <col min="8706" max="8709" width="5.625" style="9" customWidth="1"/>
    <col min="8710" max="8960" width="9" style="9"/>
    <col min="8961" max="8961" width="6.625" style="9" customWidth="1"/>
    <col min="8962" max="8965" width="5.625" style="9" customWidth="1"/>
    <col min="8966" max="9216" width="9" style="9"/>
    <col min="9217" max="9217" width="6.625" style="9" customWidth="1"/>
    <col min="9218" max="9221" width="5.625" style="9" customWidth="1"/>
    <col min="9222" max="9472" width="9" style="9"/>
    <col min="9473" max="9473" width="6.625" style="9" customWidth="1"/>
    <col min="9474" max="9477" width="5.625" style="9" customWidth="1"/>
    <col min="9478" max="9728" width="9" style="9"/>
    <col min="9729" max="9729" width="6.625" style="9" customWidth="1"/>
    <col min="9730" max="9733" width="5.625" style="9" customWidth="1"/>
    <col min="9734" max="9984" width="9" style="9"/>
    <col min="9985" max="9985" width="6.625" style="9" customWidth="1"/>
    <col min="9986" max="9989" width="5.625" style="9" customWidth="1"/>
    <col min="9990" max="10240" width="9" style="9"/>
    <col min="10241" max="10241" width="6.625" style="9" customWidth="1"/>
    <col min="10242" max="10245" width="5.625" style="9" customWidth="1"/>
    <col min="10246" max="10496" width="9" style="9"/>
    <col min="10497" max="10497" width="6.625" style="9" customWidth="1"/>
    <col min="10498" max="10501" width="5.625" style="9" customWidth="1"/>
    <col min="10502" max="10752" width="9" style="9"/>
    <col min="10753" max="10753" width="6.625" style="9" customWidth="1"/>
    <col min="10754" max="10757" width="5.625" style="9" customWidth="1"/>
    <col min="10758" max="11008" width="9" style="9"/>
    <col min="11009" max="11009" width="6.625" style="9" customWidth="1"/>
    <col min="11010" max="11013" width="5.625" style="9" customWidth="1"/>
    <col min="11014" max="11264" width="9" style="9"/>
    <col min="11265" max="11265" width="6.625" style="9" customWidth="1"/>
    <col min="11266" max="11269" width="5.625" style="9" customWidth="1"/>
    <col min="11270" max="11520" width="9" style="9"/>
    <col min="11521" max="11521" width="6.625" style="9" customWidth="1"/>
    <col min="11522" max="11525" width="5.625" style="9" customWidth="1"/>
    <col min="11526" max="11776" width="9" style="9"/>
    <col min="11777" max="11777" width="6.625" style="9" customWidth="1"/>
    <col min="11778" max="11781" width="5.625" style="9" customWidth="1"/>
    <col min="11782" max="12032" width="9" style="9"/>
    <col min="12033" max="12033" width="6.625" style="9" customWidth="1"/>
    <col min="12034" max="12037" width="5.625" style="9" customWidth="1"/>
    <col min="12038" max="12288" width="9" style="9"/>
    <col min="12289" max="12289" width="6.625" style="9" customWidth="1"/>
    <col min="12290" max="12293" width="5.625" style="9" customWidth="1"/>
    <col min="12294" max="12544" width="9" style="9"/>
    <col min="12545" max="12545" width="6.625" style="9" customWidth="1"/>
    <col min="12546" max="12549" width="5.625" style="9" customWidth="1"/>
    <col min="12550" max="12800" width="9" style="9"/>
    <col min="12801" max="12801" width="6.625" style="9" customWidth="1"/>
    <col min="12802" max="12805" width="5.625" style="9" customWidth="1"/>
    <col min="12806" max="13056" width="9" style="9"/>
    <col min="13057" max="13057" width="6.625" style="9" customWidth="1"/>
    <col min="13058" max="13061" width="5.625" style="9" customWidth="1"/>
    <col min="13062" max="13312" width="9" style="9"/>
    <col min="13313" max="13313" width="6.625" style="9" customWidth="1"/>
    <col min="13314" max="13317" width="5.625" style="9" customWidth="1"/>
    <col min="13318" max="13568" width="9" style="9"/>
    <col min="13569" max="13569" width="6.625" style="9" customWidth="1"/>
    <col min="13570" max="13573" width="5.625" style="9" customWidth="1"/>
    <col min="13574" max="13824" width="9" style="9"/>
    <col min="13825" max="13825" width="6.625" style="9" customWidth="1"/>
    <col min="13826" max="13829" width="5.625" style="9" customWidth="1"/>
    <col min="13830" max="14080" width="9" style="9"/>
    <col min="14081" max="14081" width="6.625" style="9" customWidth="1"/>
    <col min="14082" max="14085" width="5.625" style="9" customWidth="1"/>
    <col min="14086" max="14336" width="9" style="9"/>
    <col min="14337" max="14337" width="6.625" style="9" customWidth="1"/>
    <col min="14338" max="14341" width="5.625" style="9" customWidth="1"/>
    <col min="14342" max="14592" width="9" style="9"/>
    <col min="14593" max="14593" width="6.625" style="9" customWidth="1"/>
    <col min="14594" max="14597" width="5.625" style="9" customWidth="1"/>
    <col min="14598" max="14848" width="9" style="9"/>
    <col min="14849" max="14849" width="6.625" style="9" customWidth="1"/>
    <col min="14850" max="14853" width="5.625" style="9" customWidth="1"/>
    <col min="14854" max="15104" width="9" style="9"/>
    <col min="15105" max="15105" width="6.625" style="9" customWidth="1"/>
    <col min="15106" max="15109" width="5.625" style="9" customWidth="1"/>
    <col min="15110" max="15360" width="9" style="9"/>
    <col min="15361" max="15361" width="6.625" style="9" customWidth="1"/>
    <col min="15362" max="15365" width="5.625" style="9" customWidth="1"/>
    <col min="15366" max="15616" width="9" style="9"/>
    <col min="15617" max="15617" width="6.625" style="9" customWidth="1"/>
    <col min="15618" max="15621" width="5.625" style="9" customWidth="1"/>
    <col min="15622" max="15872" width="9" style="9"/>
    <col min="15873" max="15873" width="6.625" style="9" customWidth="1"/>
    <col min="15874" max="15877" width="5.625" style="9" customWidth="1"/>
    <col min="15878" max="16128" width="9" style="9"/>
    <col min="16129" max="16129" width="6.625" style="9" customWidth="1"/>
    <col min="16130" max="16133" width="5.625" style="9" customWidth="1"/>
    <col min="16134" max="16384" width="9" style="9"/>
  </cols>
  <sheetData>
    <row r="1" spans="2:12" ht="15" thickBot="1" x14ac:dyDescent="0.25"/>
    <row r="2" spans="2:12" ht="18.75" thickBot="1" x14ac:dyDescent="0.25">
      <c r="B2" s="91" t="s">
        <v>70</v>
      </c>
      <c r="C2" s="92"/>
      <c r="D2" s="92"/>
      <c r="E2" s="93"/>
      <c r="F2" s="31"/>
      <c r="G2" s="31"/>
      <c r="H2" s="31"/>
      <c r="I2" s="31"/>
      <c r="J2" s="31"/>
      <c r="K2" s="31"/>
      <c r="L2" s="31"/>
    </row>
    <row r="3" spans="2:12" ht="15" thickBot="1" x14ac:dyDescent="0.25">
      <c r="B3" s="1"/>
      <c r="C3" s="1"/>
      <c r="D3" s="1"/>
      <c r="E3" s="1"/>
    </row>
    <row r="4" spans="2:12" ht="15" customHeight="1" thickTop="1" thickBot="1" x14ac:dyDescent="0.25">
      <c r="B4" s="94" t="s">
        <v>24</v>
      </c>
      <c r="C4" s="96">
        <v>2019</v>
      </c>
      <c r="D4" s="96">
        <v>2020</v>
      </c>
      <c r="E4" s="96" t="s">
        <v>14</v>
      </c>
    </row>
    <row r="5" spans="2:12" ht="15" customHeight="1" thickTop="1" thickBot="1" x14ac:dyDescent="0.25">
      <c r="B5" s="95"/>
      <c r="C5" s="96"/>
      <c r="D5" s="96"/>
      <c r="E5" s="96"/>
    </row>
    <row r="6" spans="2:12" ht="15" customHeight="1" thickTop="1" thickBot="1" x14ac:dyDescent="0.25">
      <c r="B6" s="46" t="s">
        <v>25</v>
      </c>
      <c r="C6" s="47">
        <v>132</v>
      </c>
      <c r="D6" s="43">
        <v>165</v>
      </c>
      <c r="E6" s="48">
        <f>D6-C6</f>
        <v>33</v>
      </c>
    </row>
    <row r="7" spans="2:12" ht="15" customHeight="1" thickTop="1" thickBot="1" x14ac:dyDescent="0.25">
      <c r="B7" s="30" t="s">
        <v>26</v>
      </c>
      <c r="C7" s="50">
        <v>1944</v>
      </c>
      <c r="D7" s="24">
        <v>1484</v>
      </c>
      <c r="E7" s="51">
        <f t="shared" ref="E7:E17" si="0">D7-C7</f>
        <v>-460</v>
      </c>
    </row>
    <row r="8" spans="2:12" ht="15" customHeight="1" thickTop="1" thickBot="1" x14ac:dyDescent="0.25">
      <c r="B8" s="46" t="s">
        <v>27</v>
      </c>
      <c r="C8" s="47">
        <v>214</v>
      </c>
      <c r="D8" s="43">
        <v>306</v>
      </c>
      <c r="E8" s="48">
        <f t="shared" si="0"/>
        <v>92</v>
      </c>
    </row>
    <row r="9" spans="2:12" ht="15" customHeight="1" thickTop="1" thickBot="1" x14ac:dyDescent="0.25">
      <c r="B9" s="30" t="s">
        <v>28</v>
      </c>
      <c r="C9" s="50">
        <v>35130</v>
      </c>
      <c r="D9" s="24">
        <v>38279</v>
      </c>
      <c r="E9" s="51">
        <f t="shared" si="0"/>
        <v>3149</v>
      </c>
    </row>
    <row r="10" spans="2:12" ht="15" customHeight="1" thickTop="1" thickBot="1" x14ac:dyDescent="0.25">
      <c r="B10" s="46" t="s">
        <v>29</v>
      </c>
      <c r="C10" s="47">
        <v>967</v>
      </c>
      <c r="D10" s="43">
        <v>913</v>
      </c>
      <c r="E10" s="48">
        <f t="shared" si="0"/>
        <v>-54</v>
      </c>
    </row>
    <row r="11" spans="2:12" ht="15" customHeight="1" thickTop="1" thickBot="1" x14ac:dyDescent="0.25">
      <c r="B11" s="30" t="s">
        <v>42</v>
      </c>
      <c r="C11" s="50">
        <v>238</v>
      </c>
      <c r="D11" s="24">
        <v>208</v>
      </c>
      <c r="E11" s="51">
        <f t="shared" si="0"/>
        <v>-30</v>
      </c>
    </row>
    <row r="12" spans="2:12" ht="15" customHeight="1" thickTop="1" thickBot="1" x14ac:dyDescent="0.25">
      <c r="B12" s="46" t="s">
        <v>31</v>
      </c>
      <c r="C12" s="47">
        <v>180</v>
      </c>
      <c r="D12" s="43">
        <v>181</v>
      </c>
      <c r="E12" s="48">
        <f t="shared" si="0"/>
        <v>1</v>
      </c>
    </row>
    <row r="13" spans="2:12" ht="15" customHeight="1" thickTop="1" thickBot="1" x14ac:dyDescent="0.25">
      <c r="B13" s="30" t="s">
        <v>32</v>
      </c>
      <c r="C13" s="50">
        <v>2963</v>
      </c>
      <c r="D13" s="24">
        <v>2985</v>
      </c>
      <c r="E13" s="51">
        <f t="shared" si="0"/>
        <v>22</v>
      </c>
    </row>
    <row r="14" spans="2:12" ht="15" customHeight="1" thickTop="1" thickBot="1" x14ac:dyDescent="0.25">
      <c r="B14" s="46" t="s">
        <v>43</v>
      </c>
      <c r="C14" s="47">
        <v>467</v>
      </c>
      <c r="D14" s="43">
        <v>347</v>
      </c>
      <c r="E14" s="48">
        <f t="shared" si="0"/>
        <v>-120</v>
      </c>
    </row>
    <row r="15" spans="2:12" ht="15" customHeight="1" thickTop="1" thickBot="1" x14ac:dyDescent="0.25">
      <c r="B15" s="30" t="s">
        <v>34</v>
      </c>
      <c r="C15" s="50">
        <v>2549</v>
      </c>
      <c r="D15" s="24">
        <v>2738</v>
      </c>
      <c r="E15" s="51">
        <f t="shared" si="0"/>
        <v>189</v>
      </c>
    </row>
    <row r="16" spans="2:12" ht="15" customHeight="1" thickTop="1" thickBot="1" x14ac:dyDescent="0.25">
      <c r="B16" s="46" t="s">
        <v>49</v>
      </c>
      <c r="C16" s="47">
        <v>813</v>
      </c>
      <c r="D16" s="43">
        <v>935</v>
      </c>
      <c r="E16" s="48">
        <f t="shared" si="0"/>
        <v>122</v>
      </c>
    </row>
    <row r="17" spans="2:5" ht="15" customHeight="1" thickTop="1" thickBot="1" x14ac:dyDescent="0.25">
      <c r="B17" s="30" t="s">
        <v>51</v>
      </c>
      <c r="C17" s="50">
        <v>33</v>
      </c>
      <c r="D17" s="24">
        <v>44</v>
      </c>
      <c r="E17" s="51">
        <f t="shared" si="0"/>
        <v>11</v>
      </c>
    </row>
    <row r="18" spans="2:5" ht="15" customHeight="1" thickTop="1" thickBot="1" x14ac:dyDescent="0.25">
      <c r="B18" s="49" t="s">
        <v>12</v>
      </c>
      <c r="C18" s="48">
        <f>SUM(C6:C17)</f>
        <v>45630</v>
      </c>
      <c r="D18" s="48">
        <f>SUM(D6:D17)</f>
        <v>48585</v>
      </c>
      <c r="E18" s="48">
        <f>D18-C18</f>
        <v>2955</v>
      </c>
    </row>
    <row r="19" spans="2:5" ht="15" thickTop="1" x14ac:dyDescent="0.2"/>
  </sheetData>
  <mergeCells count="5">
    <mergeCell ref="B2:E2"/>
    <mergeCell ref="B4:B5"/>
    <mergeCell ref="C4:C5"/>
    <mergeCell ref="D4:D5"/>
    <mergeCell ref="E4:E5"/>
  </mergeCells>
  <printOptions horizontalCentered="1" verticalCentered="1"/>
  <pageMargins left="0" right="0" top="0" bottom="0" header="0" footer="0"/>
  <pageSetup paperSize="9" scale="85" orientation="landscape" r:id="rId1"/>
  <ignoredErrors>
    <ignoredError sqref="C18:D18" formulaRange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585B44FAEFB4249ADDF7C31ADE1BB7A" ma:contentTypeVersion="1" ma:contentTypeDescription="Create a new document." ma:contentTypeScope="" ma:versionID="6cc5592e25fd321377c1d0a533e19cc5">
  <xsd:schema xmlns:xsd="http://www.w3.org/2001/XMLSchema" xmlns:xs="http://www.w3.org/2001/XMLSchema" xmlns:p="http://schemas.microsoft.com/office/2006/metadata/properties" xmlns:ns1="http://schemas.microsoft.com/sharepoint/v3" xmlns:ns2="5746e790-27de-433c-92c2-dd4b72d6f2f6" targetNamespace="http://schemas.microsoft.com/office/2006/metadata/properties" ma:root="true" ma:fieldsID="ed05cfdde47396e7f11a9be2f181e384" ns1:_="" ns2:_="">
    <xsd:import namespace="http://schemas.microsoft.com/sharepoint/v3"/>
    <xsd:import namespace="5746e790-27de-433c-92c2-dd4b72d6f2f6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46e790-27de-433c-92c2-dd4b72d6f2f6" elementFormDefault="qualified">
    <xsd:import namespace="http://schemas.microsoft.com/office/2006/documentManagement/types"/>
    <xsd:import namespace="http://schemas.microsoft.com/office/infopath/2007/PartnerControls"/>
    <xsd:element name="_dlc_DocId" ma:index="10" nillable="true" ma:displayName="قيمة معرّف المستند" ma:description="قيمة معرّف المستند المحددة لهذا العنصر." ma:internalName="_dlc_DocId" ma:readOnly="true">
      <xsd:simpleType>
        <xsd:restriction base="dms:Text"/>
      </xsd:simpleType>
    </xsd:element>
    <xsd:element name="_dlc_DocIdUrl" ma:index="11" nillable="true" ma:displayName="معرّف المستند" ma:description="ارتباط دائم إلى هذا المستند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2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نوع المحتوى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AF8B3A95-D958-4D66-9B45-10FC66073B9E}"/>
</file>

<file path=customXml/itemProps2.xml><?xml version="1.0" encoding="utf-8"?>
<ds:datastoreItem xmlns:ds="http://schemas.openxmlformats.org/officeDocument/2006/customXml" ds:itemID="{152A491B-1FD9-4591-BB7E-A0C5681AF019}"/>
</file>

<file path=customXml/itemProps3.xml><?xml version="1.0" encoding="utf-8"?>
<ds:datastoreItem xmlns:ds="http://schemas.openxmlformats.org/officeDocument/2006/customXml" ds:itemID="{F3C54EF9-A8B5-481F-BCB1-F15435023B82}"/>
</file>

<file path=customXml/itemProps4.xml><?xml version="1.0" encoding="utf-8"?>
<ds:datastoreItem xmlns:ds="http://schemas.openxmlformats.org/officeDocument/2006/customXml" ds:itemID="{2F4D43B7-3F80-484E-B3F6-FD3AB8B89FF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6</vt:i4>
      </vt:variant>
      <vt:variant>
        <vt:lpstr>نطاقات تمت تسميتها</vt:lpstr>
      </vt:variant>
      <vt:variant>
        <vt:i4>5</vt:i4>
      </vt:variant>
    </vt:vector>
  </HeadingPairs>
  <TitlesOfParts>
    <vt:vector size="11" baseType="lpstr">
      <vt:lpstr>1</vt:lpstr>
      <vt:lpstr>2</vt:lpstr>
      <vt:lpstr>3</vt:lpstr>
      <vt:lpstr>4</vt:lpstr>
      <vt:lpstr>5</vt:lpstr>
      <vt:lpstr>7</vt:lpstr>
      <vt:lpstr>'2'!Print_Area</vt:lpstr>
      <vt:lpstr>'3'!Print_Area</vt:lpstr>
      <vt:lpstr>'4'!Print_Area</vt:lpstr>
      <vt:lpstr>'5'!Print_Area</vt:lpstr>
      <vt:lpstr>'7'!Print_Area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Abdullah Ibraheem Almouhanna</cp:lastModifiedBy>
  <cp:lastPrinted>2019-10-15T09:52:56Z</cp:lastPrinted>
  <dcterms:created xsi:type="dcterms:W3CDTF">2015-12-19T08:49:59Z</dcterms:created>
  <dcterms:modified xsi:type="dcterms:W3CDTF">2022-01-17T05:32:41Z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0x0101001585B44FAEFB4249ADDF7C31ADE1BB7A</vt:lpwstr>
  </property>
</Properties>
</file>